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 updateLinks="never"/>
  <bookViews>
    <workbookView windowWidth="28800" windowHeight="12255" tabRatio="815" activeTab="10"/>
  </bookViews>
  <sheets>
    <sheet name="G1" sheetId="290" r:id="rId1"/>
    <sheet name="G2" sheetId="300" r:id="rId2"/>
    <sheet name="G3" sheetId="301" r:id="rId3"/>
    <sheet name="G4" sheetId="302" r:id="rId4"/>
    <sheet name="G5" sheetId="307" r:id="rId5"/>
    <sheet name="G6" sheetId="308" r:id="rId6"/>
    <sheet name="G7" sheetId="303" r:id="rId7"/>
    <sheet name="G8" sheetId="304" r:id="rId8"/>
    <sheet name="G9" sheetId="305" r:id="rId9"/>
    <sheet name="G10" sheetId="306" r:id="rId10"/>
    <sheet name="班级汇总" sheetId="139" r:id="rId11"/>
  </sheets>
  <externalReferences>
    <externalReference r:id="rId13"/>
  </externalReferences>
  <definedNames>
    <definedName name="_xlnm.Print_Area" localSheetId="0">'G1'!$A$1:$I$61</definedName>
    <definedName name="_xlnm.Print_Area" localSheetId="9">'G10'!$A$1:$I$61</definedName>
    <definedName name="_xlnm.Print_Area" localSheetId="1">'G2'!$A$1:$I$61</definedName>
    <definedName name="_xlnm.Print_Area" localSheetId="2">'G3'!$A$1:$I$61</definedName>
    <definedName name="_xlnm.Print_Area" localSheetId="3">'G4'!$A$1:$I$61</definedName>
    <definedName name="_xlnm.Print_Area" localSheetId="4">'G5'!$A$1:$I$61</definedName>
    <definedName name="_xlnm.Print_Area" localSheetId="5">'G6'!$A$1:$I$61</definedName>
    <definedName name="_xlnm.Print_Area" localSheetId="6">'G7'!$A$1:$I$61</definedName>
    <definedName name="_xlnm.Print_Area" localSheetId="7">'G8'!$A$1:$I$61</definedName>
    <definedName name="_xlnm.Print_Area" localSheetId="8">'G9'!$A$1:$I$61</definedName>
    <definedName name="_xlnm.Print_Titles" localSheetId="0">'G1'!$1:$1</definedName>
    <definedName name="_xlnm.Print_Titles" localSheetId="9">'G10'!$1:$1</definedName>
    <definedName name="_xlnm.Print_Titles" localSheetId="1">'G2'!$1:$1</definedName>
    <definedName name="_xlnm.Print_Titles" localSheetId="2">'G3'!$1:$1</definedName>
    <definedName name="_xlnm.Print_Titles" localSheetId="3">'G4'!$1:$1</definedName>
    <definedName name="_xlnm.Print_Titles" localSheetId="4">'G5'!$1:$1</definedName>
    <definedName name="_xlnm.Print_Titles" localSheetId="5">'G6'!$1:$1</definedName>
    <definedName name="_xlnm.Print_Titles" localSheetId="6">'G7'!$1:$1</definedName>
    <definedName name="_xlnm.Print_Titles" localSheetId="7">'G8'!$1:$1</definedName>
    <definedName name="_xlnm.Print_Titles" localSheetId="8">'G9'!$1:$1</definedName>
    <definedName name="性别">[1]字典!$B$2:$B$3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<sst xmlns="http://schemas.openxmlformats.org/spreadsheetml/2006/main" count="756" uniqueCount="39">
  <si>
    <t>序号</t>
  </si>
  <si>
    <t>姓名</t>
  </si>
  <si>
    <t>性别</t>
  </si>
  <si>
    <t>民族</t>
  </si>
  <si>
    <t>专业</t>
  </si>
  <si>
    <t>手机号</t>
  </si>
  <si>
    <t>身份证号</t>
  </si>
  <si>
    <t>人员类别</t>
  </si>
  <si>
    <t>学生证号</t>
  </si>
  <si>
    <t>身份证号验证</t>
  </si>
  <si>
    <t>手机号验证</t>
  </si>
  <si>
    <t>红色底色为重复</t>
  </si>
  <si>
    <t>本科在读</t>
  </si>
  <si>
    <t>期次</t>
  </si>
  <si>
    <t>教室位置</t>
  </si>
  <si>
    <t>授课日期</t>
  </si>
  <si>
    <t>授课教师</t>
  </si>
  <si>
    <t>辅导员
姓名</t>
  </si>
  <si>
    <t>辅导员电话</t>
  </si>
  <si>
    <t>班长
姓名</t>
  </si>
  <si>
    <t>班长电话</t>
  </si>
  <si>
    <t>人数</t>
  </si>
  <si>
    <t>合格人数</t>
  </si>
  <si>
    <t>考勤人数</t>
  </si>
  <si>
    <t>备注</t>
  </si>
  <si>
    <t>开始日期</t>
  </si>
  <si>
    <t>结束日期</t>
  </si>
  <si>
    <t>主讲</t>
  </si>
  <si>
    <t>辅讲</t>
  </si>
  <si>
    <t>G1</t>
  </si>
  <si>
    <t>G2</t>
  </si>
  <si>
    <t>G3</t>
  </si>
  <si>
    <t>G4</t>
  </si>
  <si>
    <t>G5</t>
  </si>
  <si>
    <t>G6</t>
  </si>
  <si>
    <t>G7</t>
  </si>
  <si>
    <t>G8</t>
  </si>
  <si>
    <t>G9</t>
  </si>
  <si>
    <t>G10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</si>
</sst>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  <numFmt numFmtId="177" formatCode="yyyy\-mm\-dd;@"/>
  </numFmts>
  <fonts count="45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rgb="FF00B0F0"/>
      <name val="宋体"/>
      <charset val="134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rgb="FF00B0F0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1"/>
      <color theme="1"/>
      <name val="Tahoma"/>
      <charset val="134"/>
    </font>
    <font>
      <sz val="10"/>
      <name val="Arial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1"/>
      <color indexed="60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</fonts>
  <fills count="5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2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4" borderId="8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" borderId="11" applyNumberFormat="0" applyAlignment="0" applyProtection="0">
      <alignment vertical="center"/>
    </xf>
    <xf numFmtId="0" fontId="16" fillId="6" borderId="12" applyNumberFormat="0" applyAlignment="0" applyProtection="0">
      <alignment vertical="center"/>
    </xf>
    <xf numFmtId="0" fontId="17" fillId="6" borderId="11" applyNumberFormat="0" applyAlignment="0" applyProtection="0">
      <alignment vertical="center"/>
    </xf>
    <xf numFmtId="0" fontId="18" fillId="7" borderId="13" applyNumberFormat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6" fillId="3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9" borderId="0" applyNumberFormat="0" applyBorder="0" applyAlignment="0" applyProtection="0">
      <alignment vertical="center"/>
    </xf>
    <xf numFmtId="0" fontId="26" fillId="40" borderId="0" applyNumberFormat="0" applyBorder="0" applyAlignment="0" applyProtection="0">
      <alignment vertical="center"/>
    </xf>
    <xf numFmtId="0" fontId="26" fillId="41" borderId="0" applyNumberFormat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6" fillId="43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41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7" fillId="45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27" fillId="48" borderId="0" applyNumberFormat="0" applyBorder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7" fillId="49" borderId="20" applyNumberFormat="0" applyAlignment="0" applyProtection="0">
      <alignment vertical="center"/>
    </xf>
    <xf numFmtId="0" fontId="38" fillId="50" borderId="21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27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3" fillId="49" borderId="23" applyNumberFormat="0" applyAlignment="0" applyProtection="0">
      <alignment vertical="center"/>
    </xf>
    <xf numFmtId="0" fontId="44" fillId="40" borderId="20" applyNumberFormat="0" applyAlignment="0" applyProtection="0">
      <alignment vertical="center"/>
    </xf>
    <xf numFmtId="0" fontId="1" fillId="56" borderId="24" applyNumberFormat="0" applyFont="0" applyAlignment="0" applyProtection="0">
      <alignment vertical="center"/>
    </xf>
  </cellStyleXfs>
  <cellXfs count="45">
    <xf numFmtId="0" fontId="0" fillId="0" borderId="0" xfId="0">
      <alignment vertical="center"/>
    </xf>
    <xf numFmtId="0" fontId="1" fillId="0" borderId="0" xfId="75" applyAlignment="1">
      <alignment horizontal="center" vertical="center"/>
    </xf>
    <xf numFmtId="0" fontId="1" fillId="0" borderId="0" xfId="75" applyAlignment="1">
      <alignment horizontal="center" vertical="center" wrapText="1"/>
    </xf>
    <xf numFmtId="49" fontId="1" fillId="0" borderId="0" xfId="75" applyNumberFormat="1" applyAlignment="1">
      <alignment horizontal="center" vertical="center"/>
    </xf>
    <xf numFmtId="0" fontId="1" fillId="0" borderId="0" xfId="75">
      <alignment vertical="center"/>
    </xf>
    <xf numFmtId="0" fontId="1" fillId="0" borderId="1" xfId="75" applyFont="1" applyBorder="1" applyAlignment="1">
      <alignment horizontal="center" vertical="center"/>
    </xf>
    <xf numFmtId="0" fontId="1" fillId="2" borderId="1" xfId="75" applyFont="1" applyFill="1" applyBorder="1" applyAlignment="1">
      <alignment horizontal="center" vertical="center" wrapText="1"/>
    </xf>
    <xf numFmtId="0" fontId="1" fillId="3" borderId="2" xfId="75" applyFont="1" applyFill="1" applyBorder="1" applyAlignment="1">
      <alignment horizontal="center" vertical="center"/>
    </xf>
    <xf numFmtId="0" fontId="1" fillId="3" borderId="3" xfId="75" applyFont="1" applyFill="1" applyBorder="1" applyAlignment="1">
      <alignment horizontal="center" vertical="center"/>
    </xf>
    <xf numFmtId="0" fontId="1" fillId="0" borderId="4" xfId="75" applyFont="1" applyBorder="1" applyAlignment="1">
      <alignment horizontal="center" vertical="center" wrapText="1"/>
    </xf>
    <xf numFmtId="0" fontId="1" fillId="0" borderId="5" xfId="75" applyFont="1" applyBorder="1" applyAlignment="1">
      <alignment horizontal="center" vertical="center" wrapText="1"/>
    </xf>
    <xf numFmtId="49" fontId="1" fillId="2" borderId="1" xfId="75" applyNumberFormat="1" applyFont="1" applyFill="1" applyBorder="1" applyAlignment="1">
      <alignment horizontal="center" vertical="center"/>
    </xf>
    <xf numFmtId="0" fontId="1" fillId="2" borderId="1" xfId="75" applyFont="1" applyFill="1" applyBorder="1" applyAlignment="1">
      <alignment horizontal="center" vertical="center"/>
    </xf>
    <xf numFmtId="0" fontId="1" fillId="0" borderId="1" xfId="75" applyFont="1" applyFill="1" applyBorder="1" applyAlignment="1">
      <alignment horizontal="center" vertical="center" wrapText="1"/>
    </xf>
    <xf numFmtId="0" fontId="1" fillId="0" borderId="1" xfId="75" applyFont="1" applyFill="1" applyBorder="1" applyAlignment="1">
      <alignment horizontal="center" vertical="center"/>
    </xf>
    <xf numFmtId="0" fontId="1" fillId="0" borderId="6" xfId="75" applyFont="1" applyBorder="1" applyAlignment="1">
      <alignment horizontal="center" vertical="center"/>
    </xf>
    <xf numFmtId="0" fontId="1" fillId="2" borderId="6" xfId="75" applyFont="1" applyFill="1" applyBorder="1" applyAlignment="1">
      <alignment horizontal="center" vertical="center" wrapText="1"/>
    </xf>
    <xf numFmtId="0" fontId="1" fillId="0" borderId="2" xfId="75" applyFont="1" applyBorder="1" applyAlignment="1">
      <alignment horizontal="center" vertical="center" wrapText="1"/>
    </xf>
    <xf numFmtId="0" fontId="2" fillId="0" borderId="3" xfId="75" applyFont="1" applyBorder="1" applyAlignment="1">
      <alignment horizontal="center" vertical="center" wrapText="1"/>
    </xf>
    <xf numFmtId="49" fontId="1" fillId="2" borderId="6" xfId="75" applyNumberFormat="1" applyFont="1" applyFill="1" applyBorder="1" applyAlignment="1">
      <alignment horizontal="center" vertical="center"/>
    </xf>
    <xf numFmtId="0" fontId="1" fillId="2" borderId="6" xfId="75" applyFont="1" applyFill="1" applyBorder="1" applyAlignment="1">
      <alignment horizontal="center" vertical="center"/>
    </xf>
    <xf numFmtId="0" fontId="1" fillId="0" borderId="6" xfId="75" applyFont="1" applyFill="1" applyBorder="1" applyAlignment="1">
      <alignment horizontal="center" vertical="center" wrapText="1"/>
    </xf>
    <xf numFmtId="0" fontId="1" fillId="0" borderId="6" xfId="75" applyFont="1" applyFill="1" applyBorder="1" applyAlignment="1">
      <alignment horizontal="center" vertical="center"/>
    </xf>
    <xf numFmtId="0" fontId="3" fillId="0" borderId="7" xfId="75" applyFont="1" applyBorder="1" applyAlignment="1">
      <alignment horizontal="center" vertical="center"/>
    </xf>
    <xf numFmtId="0" fontId="4" fillId="0" borderId="7" xfId="0" applyFont="1" applyBorder="1" applyAlignment="1">
      <alignment horizontal="left" vertical="center" wrapText="1"/>
    </xf>
    <xf numFmtId="14" fontId="3" fillId="0" borderId="2" xfId="75" applyNumberFormat="1" applyFont="1" applyBorder="1" applyAlignment="1">
      <alignment horizontal="center" vertical="center" wrapText="1"/>
    </xf>
    <xf numFmtId="0" fontId="3" fillId="0" borderId="2" xfId="75" applyFont="1" applyBorder="1" applyAlignment="1">
      <alignment horizontal="center" vertical="center" wrapText="1"/>
    </xf>
    <xf numFmtId="0" fontId="5" fillId="0" borderId="3" xfId="75" applyFont="1" applyBorder="1" applyAlignment="1">
      <alignment horizontal="center" vertical="center" wrapText="1"/>
    </xf>
    <xf numFmtId="0" fontId="3" fillId="0" borderId="3" xfId="75" applyFont="1" applyBorder="1" applyAlignment="1">
      <alignment horizontal="center" vertical="center"/>
    </xf>
    <xf numFmtId="49" fontId="3" fillId="0" borderId="7" xfId="75" applyNumberFormat="1" applyFont="1" applyBorder="1" applyAlignment="1">
      <alignment horizontal="center" vertical="center"/>
    </xf>
    <xf numFmtId="0" fontId="3" fillId="0" borderId="7" xfId="75" applyFont="1" applyBorder="1">
      <alignment vertical="center"/>
    </xf>
    <xf numFmtId="0" fontId="3" fillId="0" borderId="7" xfId="75" applyFont="1" applyBorder="1" applyAlignment="1">
      <alignment horizontal="center" vertical="center" wrapText="1"/>
    </xf>
    <xf numFmtId="0" fontId="3" fillId="0" borderId="3" xfId="75" applyFont="1" applyBorder="1" applyAlignment="1">
      <alignment horizontal="center" vertical="center" wrapText="1"/>
    </xf>
    <xf numFmtId="14" fontId="1" fillId="0" borderId="0" xfId="75" applyNumberFormat="1" applyAlignment="1">
      <alignment horizontal="center" vertical="center"/>
    </xf>
    <xf numFmtId="176" fontId="1" fillId="0" borderId="0" xfId="75" applyNumberFormat="1" applyAlignment="1">
      <alignment horizontal="center" vertical="center"/>
    </xf>
    <xf numFmtId="177" fontId="1" fillId="0" borderId="0" xfId="75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49" fontId="4" fillId="0" borderId="7" xfId="89" applyNumberFormat="1" applyFont="1" applyFill="1" applyBorder="1" applyAlignment="1" applyProtection="1">
      <alignment horizontal="center" vertical="center"/>
    </xf>
    <xf numFmtId="49" fontId="4" fillId="0" borderId="7" xfId="0" applyNumberFormat="1" applyFont="1" applyBorder="1" applyAlignment="1">
      <alignment horizontal="center" vertical="center"/>
    </xf>
    <xf numFmtId="0" fontId="4" fillId="0" borderId="0" xfId="0" applyFont="1">
      <alignment vertical="center"/>
    </xf>
    <xf numFmtId="0" fontId="6" fillId="0" borderId="0" xfId="0" applyFont="1">
      <alignment vertical="center"/>
    </xf>
    <xf numFmtId="0" fontId="4" fillId="0" borderId="7" xfId="0" applyFont="1" applyBorder="1" applyAlignment="1" applyProtection="1">
      <alignment horizontal="center" vertical="center"/>
    </xf>
  </cellXfs>
  <cellStyles count="12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1 2" xfId="49"/>
    <cellStyle name="20% - 强调文字颜色 2 2" xfId="50"/>
    <cellStyle name="20% - 强调文字颜色 3 2" xfId="51"/>
    <cellStyle name="20% - 强调文字颜色 4 2" xfId="52"/>
    <cellStyle name="20% - 强调文字颜色 5 2" xfId="53"/>
    <cellStyle name="20% - 强调文字颜色 6 2" xfId="54"/>
    <cellStyle name="40% - 强调文字颜色 1 2" xfId="55"/>
    <cellStyle name="40% - 强调文字颜色 2 2" xfId="56"/>
    <cellStyle name="40% - 强调文字颜色 3 2" xfId="57"/>
    <cellStyle name="40% - 强调文字颜色 4 2" xfId="58"/>
    <cellStyle name="40% - 强调文字颜色 5 2" xfId="59"/>
    <cellStyle name="40% - 强调文字颜色 6 2" xfId="60"/>
    <cellStyle name="60% - 强调文字颜色 1 2" xfId="61"/>
    <cellStyle name="60% - 强调文字颜色 2 2" xfId="62"/>
    <cellStyle name="60% - 强调文字颜色 3 2" xfId="63"/>
    <cellStyle name="60% - 强调文字颜色 4 2" xfId="64"/>
    <cellStyle name="60% - 强调文字颜色 5 2" xfId="65"/>
    <cellStyle name="60% - 强调文字颜色 6 2" xfId="66"/>
    <cellStyle name="标题 1 2" xfId="67"/>
    <cellStyle name="标题 2 2" xfId="68"/>
    <cellStyle name="标题 3 2" xfId="69"/>
    <cellStyle name="标题 4 2" xfId="70"/>
    <cellStyle name="标题 5" xfId="71"/>
    <cellStyle name="差 2" xfId="72"/>
    <cellStyle name="常规 10" xfId="73"/>
    <cellStyle name="常规 11" xfId="74"/>
    <cellStyle name="常规 11 2" xfId="75"/>
    <cellStyle name="常规 11 2 2" xfId="76"/>
    <cellStyle name="常规 11 2 3" xfId="77"/>
    <cellStyle name="常规 11 2 4" xfId="78"/>
    <cellStyle name="常规 11 2 5" xfId="79"/>
    <cellStyle name="常规 12" xfId="80"/>
    <cellStyle name="常规 13" xfId="81"/>
    <cellStyle name="常规 14" xfId="82"/>
    <cellStyle name="常规 15" xfId="83"/>
    <cellStyle name="常规 16" xfId="84"/>
    <cellStyle name="常规 17" xfId="85"/>
    <cellStyle name="常规 18" xfId="86"/>
    <cellStyle name="常规 18 2" xfId="87"/>
    <cellStyle name="常规 19" xfId="88"/>
    <cellStyle name="常规 2" xfId="89"/>
    <cellStyle name="常规 2 2" xfId="90"/>
    <cellStyle name="常规 2 2 2" xfId="91"/>
    <cellStyle name="常规 22" xfId="92"/>
    <cellStyle name="常规 23" xfId="93"/>
    <cellStyle name="常规 24" xfId="94"/>
    <cellStyle name="常规 3" xfId="95"/>
    <cellStyle name="常规 3 2" xfId="96"/>
    <cellStyle name="常规 3 3" xfId="97"/>
    <cellStyle name="常规 3 4" xfId="98"/>
    <cellStyle name="常规 3 5" xfId="99"/>
    <cellStyle name="常规 3 5 2" xfId="100"/>
    <cellStyle name="常规 3 6" xfId="101"/>
    <cellStyle name="常规 4" xfId="102"/>
    <cellStyle name="常规 4 2" xfId="103"/>
    <cellStyle name="常规 5" xfId="104"/>
    <cellStyle name="常规 6" xfId="105"/>
    <cellStyle name="常规 7" xfId="106"/>
    <cellStyle name="常规 8" xfId="107"/>
    <cellStyle name="常规 9" xfId="108"/>
    <cellStyle name="常规 9 2" xfId="109"/>
    <cellStyle name="常规 9 3" xfId="110"/>
    <cellStyle name="常规 9 4" xfId="111"/>
    <cellStyle name="好 2" xfId="112"/>
    <cellStyle name="汇总 2" xfId="113"/>
    <cellStyle name="计算 2" xfId="114"/>
    <cellStyle name="检查单元格 2" xfId="115"/>
    <cellStyle name="解释性文本 2" xfId="116"/>
    <cellStyle name="警告文本 2" xfId="117"/>
    <cellStyle name="链接单元格 2" xfId="118"/>
    <cellStyle name="强调文字颜色 1 2" xfId="119"/>
    <cellStyle name="强调文字颜色 2 2" xfId="120"/>
    <cellStyle name="强调文字颜色 3 2" xfId="121"/>
    <cellStyle name="强调文字颜色 4 2" xfId="122"/>
    <cellStyle name="强调文字颜色 5 2" xfId="123"/>
    <cellStyle name="强调文字颜色 6 2" xfId="124"/>
    <cellStyle name="适中 2" xfId="125"/>
    <cellStyle name="输出 2" xfId="126"/>
    <cellStyle name="输入 2" xfId="127"/>
    <cellStyle name="注释 2" xfId="128"/>
  </cellStyles>
  <dxfs count="3">
    <dxf>
      <font>
        <color rgb="FF9C0006"/>
      </font>
      <fill>
        <patternFill patternType="solid">
          <bgColor rgb="FFFFC7CE"/>
        </patternFill>
      </fill>
    </dxf>
    <dxf>
      <font>
        <strike val="1"/>
        <color rgb="FF00B0F0"/>
      </font>
    </dxf>
    <dxf>
      <font>
        <strike val="1"/>
        <color rgb="FFFF0000"/>
      </font>
    </dxf>
  </dxfs>
  <tableStyles count="0" defaultTableStyle="TableStyleMedium2" defaultPivotStyle="PivotStyleLight16"/>
  <colors>
    <mruColors>
      <color rgb="00FF6699"/>
      <color rgb="00FF0066"/>
      <color rgb="00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5" Type="http://schemas.openxmlformats.org/officeDocument/2006/relationships/sharedStrings" Target="sharedStrings.xml"/><Relationship Id="rId14" Type="http://schemas.openxmlformats.org/officeDocument/2006/relationships/theme" Target="theme/theme1.xml"/><Relationship Id="rId13" Type="http://schemas.openxmlformats.org/officeDocument/2006/relationships/externalLink" Target="externalLinks/externalLink1.xml"/><Relationship Id="rId12" Type="http://schemas.openxmlformats.org/officeDocument/2006/relationships/customXml" Target="../customXml/item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Dell\Desktop\20&#32423;&#23398;&#29983;&#25968;&#25454;\20&#22478;&#36712;1&#29677;--&#26032;&#29983;&#25968;&#25454;&#25209;&#37327;&#22788;&#29702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学生信息打印模板"/>
      <sheetName val="学生基础信息"/>
      <sheetName val="字典"/>
      <sheetName val="说明"/>
      <sheetName val="错误信息"/>
      <sheetName val="采集指标说明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61"/>
  <sheetViews>
    <sheetView zoomScale="120" zoomScaleNormal="120" topLeftCell="A49" workbookViewId="0">
      <selection activeCell="K61" sqref="K61"/>
    </sheetView>
  </sheetViews>
  <sheetFormatPr defaultColWidth="9" defaultRowHeight="13.5"/>
  <cols>
    <col min="1" max="1" width="5.125" style="36" customWidth="1"/>
    <col min="2" max="2" width="9.125" style="36" customWidth="1"/>
    <col min="3" max="3" width="5.125" style="36" customWidth="1"/>
    <col min="4" max="4" width="5.875" style="36" customWidth="1"/>
    <col min="5" max="5" width="35.25" style="36" customWidth="1"/>
    <col min="6" max="6" width="14" style="36" customWidth="1"/>
    <col min="7" max="7" width="22.25" style="36" customWidth="1"/>
    <col min="8" max="8" width="10.125" style="36" customWidth="1"/>
    <col min="9" max="9" width="17.625" style="36" customWidth="1"/>
    <col min="10" max="10" width="12.375" customWidth="1"/>
    <col min="11" max="11" width="12" customWidth="1"/>
    <col min="12" max="12" width="13.5" customWidth="1"/>
    <col min="14" max="14" width="12.75" customWidth="1"/>
  </cols>
  <sheetData>
    <row r="1" s="36" customFormat="1" ht="15.95" customHeight="1" spans="1:15">
      <c r="A1" s="37" t="s">
        <v>0</v>
      </c>
      <c r="B1" s="37" t="s">
        <v>1</v>
      </c>
      <c r="C1" s="37" t="s">
        <v>2</v>
      </c>
      <c r="D1" s="37" t="s">
        <v>3</v>
      </c>
      <c r="E1" s="37" t="s">
        <v>4</v>
      </c>
      <c r="F1" s="37" t="s">
        <v>5</v>
      </c>
      <c r="G1" s="37" t="s">
        <v>6</v>
      </c>
      <c r="H1" s="37" t="s">
        <v>7</v>
      </c>
      <c r="I1" s="37" t="s">
        <v>8</v>
      </c>
      <c r="J1" s="38" t="s">
        <v>9</v>
      </c>
      <c r="K1" s="38" t="s">
        <v>10</v>
      </c>
      <c r="L1" s="39" t="s">
        <v>11</v>
      </c>
    </row>
    <row r="2" ht="15.95" customHeight="1" spans="1:15">
      <c r="A2" s="37">
        <v>1</v>
      </c>
      <c r="B2" s="40"/>
      <c r="C2" s="37" t="str">
        <f>IFERROR(IF(MOD(MID(G2,17,1),2),"男","女"),"")</f>
        <v/>
      </c>
      <c r="D2" s="40"/>
      <c r="E2" s="40"/>
      <c r="F2" s="40"/>
      <c r="G2" s="40"/>
      <c r="H2" s="44" t="s">
        <v>12</v>
      </c>
      <c r="I2" s="41"/>
      <c r="J2" s="42" t="str">
        <f>IF(G2="","",IF(LENB(G2)=18,IF(G2="","",IF(MID("10X98765432",MOD(SUMPRODUCT(MID(G2,ROW($1:$17),1)*{7;9;10;5;8;4;2;1;6;3;7;9;10;5;8;4;2}),11)+1,1)=RIGHT(G2),"正确","错误")),"非18位"))</f>
        <v/>
      </c>
      <c r="K2" t="str">
        <f>IF(F2="","",IF(LENB(F2)=11,"位数正确","非11位"))</f>
        <v/>
      </c>
      <c r="L2" s="39" t="s">
        <v>11</v>
      </c>
    </row>
    <row r="3" ht="15.95" customHeight="1" spans="1:15">
      <c r="A3" s="37">
        <v>2</v>
      </c>
      <c r="B3" s="40"/>
      <c r="C3" s="37" t="str">
        <f t="shared" ref="C3:C61" si="0">IFERROR(IF(MOD(MID(G3,17,1),2),"男","女"),"")</f>
        <v/>
      </c>
      <c r="D3" s="40"/>
      <c r="E3" s="40"/>
      <c r="F3" s="40"/>
      <c r="G3" s="40"/>
      <c r="H3" s="44" t="s">
        <v>12</v>
      </c>
      <c r="I3" s="41"/>
      <c r="J3" t="str">
        <f>IF(G3="","",IF(LENB(G3)=18,IF(G3="","",IF(MID("10X98765432",MOD(SUMPRODUCT(MID(G3,ROW($1:$17),1)*{7;9;10;5;8;4;2;1;6;3;7;9;10;5;8;4;2}),11)+1,1)=RIGHT(G3),"正确","错误")),"非18位"))</f>
        <v/>
      </c>
      <c r="K3" t="str">
        <f t="shared" ref="K3:K61" si="1">IF(F3="","",IF(LENB(F3)=11,"位数正确","非11位"))</f>
        <v/>
      </c>
    </row>
    <row r="4" ht="15.95" customHeight="1" spans="1:15">
      <c r="A4" s="37">
        <v>3</v>
      </c>
      <c r="B4" s="40"/>
      <c r="C4" s="37" t="str">
        <f t="shared" si="0"/>
        <v/>
      </c>
      <c r="D4" s="40"/>
      <c r="E4" s="40"/>
      <c r="F4" s="40"/>
      <c r="G4" s="40"/>
      <c r="H4" s="44" t="s">
        <v>12</v>
      </c>
      <c r="I4" s="41"/>
      <c r="J4" t="str">
        <f>IF(G4="","",IF(LENB(G4)=18,IF(G4="","",IF(MID("10X98765432",MOD(SUMPRODUCT(MID(G4,ROW($1:$17),1)*{7;9;10;5;8;4;2;1;6;3;7;9;10;5;8;4;2}),11)+1,1)=RIGHT(G4),"正确","错误")),"非18位"))</f>
        <v/>
      </c>
      <c r="K4" t="str">
        <f t="shared" si="1"/>
        <v/>
      </c>
    </row>
    <row r="5" ht="15.95" customHeight="1" spans="1:15">
      <c r="A5" s="37">
        <v>4</v>
      </c>
      <c r="B5" s="40"/>
      <c r="C5" s="37" t="str">
        <f t="shared" si="0"/>
        <v/>
      </c>
      <c r="D5" s="40"/>
      <c r="E5" s="40"/>
      <c r="F5" s="40"/>
      <c r="G5" s="40"/>
      <c r="H5" s="44" t="s">
        <v>12</v>
      </c>
      <c r="I5" s="41"/>
      <c r="J5" t="str">
        <f>IF(G5="","",IF(LENB(G5)=18,IF(G5="","",IF(MID("10X98765432",MOD(SUMPRODUCT(MID(G5,ROW($1:$17),1)*{7;9;10;5;8;4;2;1;6;3;7;9;10;5;8;4;2}),11)+1,1)=RIGHT(G5),"正确","错误")),"非18位"))</f>
        <v/>
      </c>
      <c r="K5" t="str">
        <f t="shared" si="1"/>
        <v/>
      </c>
    </row>
    <row r="6" ht="15.95" customHeight="1" spans="1:15">
      <c r="A6" s="37">
        <v>5</v>
      </c>
      <c r="B6" s="41"/>
      <c r="C6" s="37" t="str">
        <f t="shared" si="0"/>
        <v/>
      </c>
      <c r="D6" s="41"/>
      <c r="E6" s="41"/>
      <c r="F6" s="41"/>
      <c r="G6" s="41"/>
      <c r="H6" s="44" t="s">
        <v>12</v>
      </c>
      <c r="I6" s="41"/>
      <c r="J6" t="str">
        <f>IF(G6="","",IF(LENB(G6)=18,IF(G6="","",IF(MID("10X98765432",MOD(SUMPRODUCT(MID(G6,ROW($1:$17),1)*{7;9;10;5;8;4;2;1;6;3;7;9;10;5;8;4;2}),11)+1,1)=RIGHT(G6),"正确","错误")),"非18位"))</f>
        <v/>
      </c>
      <c r="K6" t="str">
        <f t="shared" si="1"/>
        <v/>
      </c>
    </row>
    <row r="7" ht="15.95" customHeight="1" spans="1:15">
      <c r="A7" s="37">
        <v>6</v>
      </c>
      <c r="B7" s="41"/>
      <c r="C7" s="37" t="str">
        <f t="shared" si="0"/>
        <v/>
      </c>
      <c r="D7" s="41"/>
      <c r="E7" s="41"/>
      <c r="F7" s="41"/>
      <c r="G7" s="41"/>
      <c r="H7" s="44" t="s">
        <v>12</v>
      </c>
      <c r="I7" s="41"/>
      <c r="J7" t="str">
        <f>IF(G7="","",IF(LENB(G7)=18,IF(G7="","",IF(MID("10X98765432",MOD(SUMPRODUCT(MID(G7,ROW($1:$17),1)*{7;9;10;5;8;4;2;1;6;3;7;9;10;5;8;4;2}),11)+1,1)=RIGHT(G7),"正确","错误")),"非18位"))</f>
        <v/>
      </c>
      <c r="K7" t="str">
        <f t="shared" si="1"/>
        <v/>
      </c>
    </row>
    <row r="8" ht="15.95" customHeight="1" spans="1:15">
      <c r="A8" s="37">
        <v>7</v>
      </c>
      <c r="B8" s="41"/>
      <c r="C8" s="37" t="str">
        <f t="shared" si="0"/>
        <v/>
      </c>
      <c r="D8" s="41"/>
      <c r="E8" s="41"/>
      <c r="F8" s="40"/>
      <c r="G8" s="40"/>
      <c r="H8" s="44" t="s">
        <v>12</v>
      </c>
      <c r="I8" s="41"/>
      <c r="J8" t="str">
        <f>IF(G8="","",IF(LENB(G8)=18,IF(G8="","",IF(MID("10X98765432",MOD(SUMPRODUCT(MID(G8,ROW($1:$17),1)*{7;9;10;5;8;4;2;1;6;3;7;9;10;5;8;4;2}),11)+1,1)=RIGHT(G8),"正确","错误")),"非18位"))</f>
        <v/>
      </c>
      <c r="K8" t="str">
        <f t="shared" si="1"/>
        <v/>
      </c>
    </row>
    <row r="9" ht="15.95" customHeight="1" spans="1:15">
      <c r="A9" s="37">
        <v>8</v>
      </c>
      <c r="B9" s="41"/>
      <c r="C9" s="37" t="str">
        <f t="shared" si="0"/>
        <v/>
      </c>
      <c r="D9" s="41"/>
      <c r="E9" s="41"/>
      <c r="F9" s="41"/>
      <c r="G9" s="41"/>
      <c r="H9" s="44" t="s">
        <v>12</v>
      </c>
      <c r="I9" s="41"/>
      <c r="J9" t="str">
        <f>IF(G9="","",IF(LENB(G9)=18,IF(G9="","",IF(MID("10X98765432",MOD(SUMPRODUCT(MID(G9,ROW($1:$17),1)*{7;9;10;5;8;4;2;1;6;3;7;9;10;5;8;4;2}),11)+1,1)=RIGHT(G9),"正确","错误")),"非18位"))</f>
        <v/>
      </c>
      <c r="K9" t="str">
        <f t="shared" si="1"/>
        <v/>
      </c>
    </row>
    <row r="10" ht="15.95" customHeight="1" spans="1:15">
      <c r="A10" s="37">
        <v>9</v>
      </c>
      <c r="B10" s="41"/>
      <c r="C10" s="37" t="str">
        <f t="shared" si="0"/>
        <v/>
      </c>
      <c r="D10" s="41"/>
      <c r="E10" s="41"/>
      <c r="F10" s="41"/>
      <c r="G10" s="41"/>
      <c r="H10" s="44" t="s">
        <v>12</v>
      </c>
      <c r="I10" s="41"/>
      <c r="J10" t="str">
        <f>IF(G10="","",IF(LENB(G10)=18,IF(G10="","",IF(MID("10X98765432",MOD(SUMPRODUCT(MID(G10,ROW($1:$17),1)*{7;9;10;5;8;4;2;1;6;3;7;9;10;5;8;4;2}),11)+1,1)=RIGHT(G10),"正确","错误")),"非18位"))</f>
        <v/>
      </c>
      <c r="K10" t="str">
        <f t="shared" si="1"/>
        <v/>
      </c>
    </row>
    <row r="11" ht="15.95" customHeight="1" spans="1:15">
      <c r="A11" s="37">
        <v>10</v>
      </c>
      <c r="B11" s="41"/>
      <c r="C11" s="37" t="str">
        <f t="shared" si="0"/>
        <v/>
      </c>
      <c r="D11" s="41"/>
      <c r="E11" s="41"/>
      <c r="F11" s="41"/>
      <c r="G11" s="41"/>
      <c r="H11" s="44" t="s">
        <v>12</v>
      </c>
      <c r="I11" s="41"/>
      <c r="J11" t="str">
        <f>IF(G11="","",IF(LENB(G11)=18,IF(G11="","",IF(MID("10X98765432",MOD(SUMPRODUCT(MID(G11,ROW($1:$17),1)*{7;9;10;5;8;4;2;1;6;3;7;9;10;5;8;4;2}),11)+1,1)=RIGHT(G11),"正确","错误")),"非18位"))</f>
        <v/>
      </c>
      <c r="K11" t="str">
        <f t="shared" si="1"/>
        <v/>
      </c>
    </row>
    <row r="12" ht="15.95" customHeight="1" spans="1:15">
      <c r="A12" s="37">
        <v>11</v>
      </c>
      <c r="B12" s="41"/>
      <c r="C12" s="37" t="str">
        <f t="shared" si="0"/>
        <v/>
      </c>
      <c r="D12" s="41"/>
      <c r="E12" s="41"/>
      <c r="F12" s="41"/>
      <c r="G12" s="41"/>
      <c r="H12" s="44" t="s">
        <v>12</v>
      </c>
      <c r="I12" s="41"/>
      <c r="J12" t="str">
        <f>IF(G12="","",IF(LENB(G12)=18,IF(G12="","",IF(MID("10X98765432",MOD(SUMPRODUCT(MID(G12,ROW($1:$17),1)*{7;9;10;5;8;4;2;1;6;3;7;9;10;5;8;4;2}),11)+1,1)=RIGHT(G12),"正确","错误")),"非18位"))</f>
        <v/>
      </c>
      <c r="K12" t="str">
        <f t="shared" si="1"/>
        <v/>
      </c>
    </row>
    <row r="13" ht="15.95" customHeight="1" spans="1:15">
      <c r="A13" s="37">
        <v>12</v>
      </c>
      <c r="B13" s="41"/>
      <c r="C13" s="37" t="str">
        <f t="shared" si="0"/>
        <v/>
      </c>
      <c r="D13" s="41"/>
      <c r="E13" s="41"/>
      <c r="F13" s="41"/>
      <c r="G13" s="41"/>
      <c r="H13" s="44" t="s">
        <v>12</v>
      </c>
      <c r="I13" s="41"/>
      <c r="J13" t="str">
        <f>IF(G13="","",IF(LENB(G13)=18,IF(G13="","",IF(MID("10X98765432",MOD(SUMPRODUCT(MID(G13,ROW($1:$17),1)*{7;9;10;5;8;4;2;1;6;3;7;9;10;5;8;4;2}),11)+1,1)=RIGHT(G13),"正确","错误")),"非18位"))</f>
        <v/>
      </c>
      <c r="K13" t="str">
        <f t="shared" si="1"/>
        <v/>
      </c>
    </row>
    <row r="14" ht="15.95" customHeight="1" spans="1:15">
      <c r="A14" s="37">
        <v>13</v>
      </c>
      <c r="B14" s="41"/>
      <c r="C14" s="37" t="str">
        <f t="shared" si="0"/>
        <v/>
      </c>
      <c r="D14" s="41"/>
      <c r="E14" s="41"/>
      <c r="F14" s="41"/>
      <c r="G14" s="41"/>
      <c r="H14" s="44" t="s">
        <v>12</v>
      </c>
      <c r="I14" s="41"/>
      <c r="J14" t="str">
        <f>IF(G14="","",IF(LENB(G14)=18,IF(G14="","",IF(MID("10X98765432",MOD(SUMPRODUCT(MID(G14,ROW($1:$17),1)*{7;9;10;5;8;4;2;1;6;3;7;9;10;5;8;4;2}),11)+1,1)=RIGHT(G14),"正确","错误")),"非18位"))</f>
        <v/>
      </c>
      <c r="K14" t="str">
        <f t="shared" si="1"/>
        <v/>
      </c>
    </row>
    <row r="15" ht="15.95" customHeight="1" spans="1:15">
      <c r="A15" s="37">
        <v>14</v>
      </c>
      <c r="B15" s="41"/>
      <c r="C15" s="37" t="str">
        <f t="shared" si="0"/>
        <v/>
      </c>
      <c r="D15" s="41"/>
      <c r="E15" s="41"/>
      <c r="F15" s="41"/>
      <c r="G15" s="41"/>
      <c r="H15" s="44" t="s">
        <v>12</v>
      </c>
      <c r="I15" s="41"/>
      <c r="J15" t="str">
        <f>IF(G15="","",IF(LENB(G15)=18,IF(G15="","",IF(MID("10X98765432",MOD(SUMPRODUCT(MID(G15,ROW($1:$17),1)*{7;9;10;5;8;4;2;1;6;3;7;9;10;5;8;4;2}),11)+1,1)=RIGHT(G15),"正确","错误")),"非18位"))</f>
        <v/>
      </c>
      <c r="K15" t="str">
        <f t="shared" si="1"/>
        <v/>
      </c>
      <c r="O15" s="43"/>
    </row>
    <row r="16" ht="15.95" customHeight="1" spans="1:15">
      <c r="A16" s="37">
        <v>15</v>
      </c>
      <c r="B16" s="41"/>
      <c r="C16" s="37" t="str">
        <f t="shared" si="0"/>
        <v/>
      </c>
      <c r="D16" s="41"/>
      <c r="E16" s="41"/>
      <c r="F16" s="41"/>
      <c r="G16" s="41"/>
      <c r="H16" s="44" t="s">
        <v>12</v>
      </c>
      <c r="I16" s="41"/>
      <c r="J16" t="str">
        <f>IF(G16="","",IF(LENB(G16)=18,IF(G16="","",IF(MID("10X98765432",MOD(SUMPRODUCT(MID(G16,ROW($1:$17),1)*{7;9;10;5;8;4;2;1;6;3;7;9;10;5;8;4;2}),11)+1,1)=RIGHT(G16),"正确","错误")),"非18位"))</f>
        <v/>
      </c>
      <c r="K16" t="str">
        <f t="shared" si="1"/>
        <v/>
      </c>
    </row>
    <row r="17" ht="15.95" customHeight="1" spans="1:11">
      <c r="A17" s="37">
        <v>16</v>
      </c>
      <c r="B17" s="41"/>
      <c r="C17" s="37" t="str">
        <f t="shared" si="0"/>
        <v/>
      </c>
      <c r="D17" s="41"/>
      <c r="E17" s="41"/>
      <c r="F17" s="41"/>
      <c r="G17" s="41"/>
      <c r="H17" s="44" t="s">
        <v>12</v>
      </c>
      <c r="I17" s="41"/>
      <c r="J17" t="str">
        <f>IF(G17="","",IF(LENB(G17)=18,IF(G17="","",IF(MID("10X98765432",MOD(SUMPRODUCT(MID(G17,ROW($1:$17),1)*{7;9;10;5;8;4;2;1;6;3;7;9;10;5;8;4;2}),11)+1,1)=RIGHT(G17),"正确","错误")),"非18位"))</f>
        <v/>
      </c>
      <c r="K17" t="str">
        <f t="shared" si="1"/>
        <v/>
      </c>
    </row>
    <row r="18" ht="15.95" customHeight="1" spans="1:11">
      <c r="A18" s="37">
        <v>17</v>
      </c>
      <c r="B18" s="41"/>
      <c r="C18" s="37" t="str">
        <f t="shared" si="0"/>
        <v/>
      </c>
      <c r="D18" s="41"/>
      <c r="E18" s="41"/>
      <c r="F18" s="41"/>
      <c r="G18" s="41"/>
      <c r="H18" s="44" t="s">
        <v>12</v>
      </c>
      <c r="I18" s="41"/>
      <c r="J18" t="str">
        <f>IF(G18="","",IF(LENB(G18)=18,IF(G18="","",IF(MID("10X98765432",MOD(SUMPRODUCT(MID(G18,ROW($1:$17),1)*{7;9;10;5;8;4;2;1;6;3;7;9;10;5;8;4;2}),11)+1,1)=RIGHT(G18),"正确","错误")),"非18位"))</f>
        <v/>
      </c>
      <c r="K18" t="str">
        <f t="shared" si="1"/>
        <v/>
      </c>
    </row>
    <row r="19" ht="15.95" customHeight="1" spans="1:11">
      <c r="A19" s="37">
        <v>18</v>
      </c>
      <c r="B19" s="41"/>
      <c r="C19" s="37" t="str">
        <f t="shared" si="0"/>
        <v/>
      </c>
      <c r="D19" s="41"/>
      <c r="E19" s="41"/>
      <c r="F19" s="41"/>
      <c r="G19" s="41"/>
      <c r="H19" s="44" t="s">
        <v>12</v>
      </c>
      <c r="I19" s="41"/>
      <c r="J19" t="str">
        <f>IF(G19="","",IF(LENB(G19)=18,IF(G19="","",IF(MID("10X98765432",MOD(SUMPRODUCT(MID(G19,ROW($1:$17),1)*{7;9;10;5;8;4;2;1;6;3;7;9;10;5;8;4;2}),11)+1,1)=RIGHT(G19),"正确","错误")),"非18位"))</f>
        <v/>
      </c>
      <c r="K19" t="str">
        <f t="shared" si="1"/>
        <v/>
      </c>
    </row>
    <row r="20" ht="15.95" customHeight="1" spans="1:11">
      <c r="A20" s="37">
        <v>19</v>
      </c>
      <c r="B20" s="41"/>
      <c r="C20" s="37" t="str">
        <f t="shared" si="0"/>
        <v/>
      </c>
      <c r="D20" s="41"/>
      <c r="E20" s="41"/>
      <c r="F20" s="41"/>
      <c r="G20" s="41"/>
      <c r="H20" s="44" t="s">
        <v>12</v>
      </c>
      <c r="I20" s="41"/>
      <c r="J20" t="str">
        <f>IF(G20="","",IF(LENB(G20)=18,IF(G20="","",IF(MID("10X98765432",MOD(SUMPRODUCT(MID(G20,ROW($1:$17),1)*{7;9;10;5;8;4;2;1;6;3;7;9;10;5;8;4;2}),11)+1,1)=RIGHT(G20),"正确","错误")),"非18位"))</f>
        <v/>
      </c>
      <c r="K20" t="str">
        <f t="shared" si="1"/>
        <v/>
      </c>
    </row>
    <row r="21" ht="15.95" customHeight="1" spans="1:11">
      <c r="A21" s="37">
        <v>20</v>
      </c>
      <c r="B21" s="41"/>
      <c r="C21" s="37" t="str">
        <f t="shared" si="0"/>
        <v/>
      </c>
      <c r="D21" s="41"/>
      <c r="E21" s="41"/>
      <c r="F21" s="41"/>
      <c r="G21" s="41"/>
      <c r="H21" s="44" t="s">
        <v>12</v>
      </c>
      <c r="I21" s="41"/>
      <c r="J21" t="str">
        <f>IF(G21="","",IF(LENB(G21)=18,IF(G21="","",IF(MID("10X98765432",MOD(SUMPRODUCT(MID(G21,ROW($1:$17),1)*{7;9;10;5;8;4;2;1;6;3;7;9;10;5;8;4;2}),11)+1,1)=RIGHT(G21),"正确","错误")),"非18位"))</f>
        <v/>
      </c>
      <c r="K21" t="str">
        <f t="shared" si="1"/>
        <v/>
      </c>
    </row>
    <row r="22" ht="15.95" customHeight="1" spans="1:11">
      <c r="A22" s="37">
        <v>21</v>
      </c>
      <c r="B22" s="41"/>
      <c r="C22" s="37" t="str">
        <f t="shared" si="0"/>
        <v/>
      </c>
      <c r="D22" s="41"/>
      <c r="E22" s="41"/>
      <c r="F22" s="41"/>
      <c r="G22" s="41"/>
      <c r="H22" s="44" t="s">
        <v>12</v>
      </c>
      <c r="I22" s="41"/>
      <c r="J22" t="str">
        <f>IF(G22="","",IF(LENB(G22)=18,IF(G22="","",IF(MID("10X98765432",MOD(SUMPRODUCT(MID(G22,ROW($1:$17),1)*{7;9;10;5;8;4;2;1;6;3;7;9;10;5;8;4;2}),11)+1,1)=RIGHT(G22),"正确","错误")),"非18位"))</f>
        <v/>
      </c>
      <c r="K22" t="str">
        <f t="shared" si="1"/>
        <v/>
      </c>
    </row>
    <row r="23" ht="15.95" customHeight="1" spans="1:11">
      <c r="A23" s="37">
        <v>22</v>
      </c>
      <c r="B23" s="41"/>
      <c r="C23" s="37" t="str">
        <f t="shared" si="0"/>
        <v/>
      </c>
      <c r="D23" s="41"/>
      <c r="E23" s="41"/>
      <c r="F23" s="41"/>
      <c r="G23" s="41"/>
      <c r="H23" s="44" t="s">
        <v>12</v>
      </c>
      <c r="I23" s="41"/>
      <c r="J23" t="str">
        <f>IF(G23="","",IF(LENB(G23)=18,IF(G23="","",IF(MID("10X98765432",MOD(SUMPRODUCT(MID(G23,ROW($1:$17),1)*{7;9;10;5;8;4;2;1;6;3;7;9;10;5;8;4;2}),11)+1,1)=RIGHT(G23),"正确","错误")),"非18位"))</f>
        <v/>
      </c>
      <c r="K23" t="str">
        <f t="shared" si="1"/>
        <v/>
      </c>
    </row>
    <row r="24" ht="15.95" customHeight="1" spans="1:11">
      <c r="A24" s="37">
        <v>23</v>
      </c>
      <c r="B24" s="41"/>
      <c r="C24" s="37" t="str">
        <f t="shared" si="0"/>
        <v/>
      </c>
      <c r="D24" s="41"/>
      <c r="E24" s="41"/>
      <c r="F24" s="41"/>
      <c r="G24" s="41"/>
      <c r="H24" s="44" t="s">
        <v>12</v>
      </c>
      <c r="I24" s="41"/>
      <c r="J24" t="str">
        <f>IF(G24="","",IF(LENB(G24)=18,IF(G24="","",IF(MID("10X98765432",MOD(SUMPRODUCT(MID(G24,ROW($1:$17),1)*{7;9;10;5;8;4;2;1;6;3;7;9;10;5;8;4;2}),11)+1,1)=RIGHT(G24),"正确","错误")),"非18位"))</f>
        <v/>
      </c>
      <c r="K24" t="str">
        <f t="shared" si="1"/>
        <v/>
      </c>
    </row>
    <row r="25" ht="15.95" customHeight="1" spans="1:11">
      <c r="A25" s="37">
        <v>24</v>
      </c>
      <c r="B25" s="41"/>
      <c r="C25" s="37" t="str">
        <f t="shared" si="0"/>
        <v/>
      </c>
      <c r="D25" s="41"/>
      <c r="E25" s="41"/>
      <c r="F25" s="41"/>
      <c r="G25" s="41"/>
      <c r="H25" s="44" t="s">
        <v>12</v>
      </c>
      <c r="I25" s="41"/>
      <c r="J25" t="str">
        <f>IF(G25="","",IF(LENB(G25)=18,IF(G25="","",IF(MID("10X98765432",MOD(SUMPRODUCT(MID(G25,ROW($1:$17),1)*{7;9;10;5;8;4;2;1;6;3;7;9;10;5;8;4;2}),11)+1,1)=RIGHT(G25),"正确","错误")),"非18位"))</f>
        <v/>
      </c>
      <c r="K25" t="str">
        <f t="shared" si="1"/>
        <v/>
      </c>
    </row>
    <row r="26" ht="15.95" customHeight="1" spans="1:11">
      <c r="A26" s="37">
        <v>25</v>
      </c>
      <c r="B26" s="41"/>
      <c r="C26" s="37" t="str">
        <f t="shared" si="0"/>
        <v/>
      </c>
      <c r="D26" s="41"/>
      <c r="E26" s="41"/>
      <c r="F26" s="41"/>
      <c r="G26" s="41"/>
      <c r="H26" s="44" t="s">
        <v>12</v>
      </c>
      <c r="I26" s="41"/>
      <c r="J26" t="str">
        <f>IF(G26="","",IF(LENB(G26)=18,IF(G26="","",IF(MID("10X98765432",MOD(SUMPRODUCT(MID(G26,ROW($1:$17),1)*{7;9;10;5;8;4;2;1;6;3;7;9;10;5;8;4;2}),11)+1,1)=RIGHT(G26),"正确","错误")),"非18位"))</f>
        <v/>
      </c>
      <c r="K26" t="str">
        <f t="shared" si="1"/>
        <v/>
      </c>
    </row>
    <row r="27" ht="15.95" customHeight="1" spans="1:11">
      <c r="A27" s="37">
        <v>26</v>
      </c>
      <c r="B27" s="41"/>
      <c r="C27" s="37" t="str">
        <f t="shared" si="0"/>
        <v/>
      </c>
      <c r="D27" s="41"/>
      <c r="E27" s="41"/>
      <c r="F27" s="41"/>
      <c r="G27" s="41"/>
      <c r="H27" s="44" t="s">
        <v>12</v>
      </c>
      <c r="I27" s="41"/>
      <c r="J27" t="str">
        <f>IF(G27="","",IF(LENB(G27)=18,IF(G27="","",IF(MID("10X98765432",MOD(SUMPRODUCT(MID(G27,ROW($1:$17),1)*{7;9;10;5;8;4;2;1;6;3;7;9;10;5;8;4;2}),11)+1,1)=RIGHT(G27),"正确","错误")),"非18位"))</f>
        <v/>
      </c>
      <c r="K27" t="str">
        <f t="shared" si="1"/>
        <v/>
      </c>
    </row>
    <row r="28" ht="15.95" customHeight="1" spans="1:11">
      <c r="A28" s="37">
        <v>27</v>
      </c>
      <c r="B28" s="41"/>
      <c r="C28" s="37" t="str">
        <f t="shared" si="0"/>
        <v/>
      </c>
      <c r="D28" s="41"/>
      <c r="E28" s="41"/>
      <c r="F28" s="41"/>
      <c r="G28" s="41"/>
      <c r="H28" s="44" t="s">
        <v>12</v>
      </c>
      <c r="I28" s="41"/>
      <c r="J28" t="str">
        <f>IF(G28="","",IF(LENB(G28)=18,IF(G28="","",IF(MID("10X98765432",MOD(SUMPRODUCT(MID(G28,ROW($1:$17),1)*{7;9;10;5;8;4;2;1;6;3;7;9;10;5;8;4;2}),11)+1,1)=RIGHT(G28),"正确","错误")),"非18位"))</f>
        <v/>
      </c>
      <c r="K28" t="str">
        <f t="shared" si="1"/>
        <v/>
      </c>
    </row>
    <row r="29" ht="15.95" customHeight="1" spans="1:11">
      <c r="A29" s="37">
        <v>28</v>
      </c>
      <c r="B29" s="41"/>
      <c r="C29" s="37" t="str">
        <f t="shared" si="0"/>
        <v/>
      </c>
      <c r="D29" s="41"/>
      <c r="E29" s="41"/>
      <c r="F29" s="41"/>
      <c r="G29" s="41"/>
      <c r="H29" s="44" t="s">
        <v>12</v>
      </c>
      <c r="I29" s="41"/>
      <c r="J29" t="str">
        <f>IF(G29="","",IF(LENB(G29)=18,IF(G29="","",IF(MID("10X98765432",MOD(SUMPRODUCT(MID(G29,ROW($1:$17),1)*{7;9;10;5;8;4;2;1;6;3;7;9;10;5;8;4;2}),11)+1,1)=RIGHT(G29),"正确","错误")),"非18位"))</f>
        <v/>
      </c>
      <c r="K29" t="str">
        <f t="shared" si="1"/>
        <v/>
      </c>
    </row>
    <row r="30" ht="15.95" customHeight="1" spans="1:11">
      <c r="A30" s="37">
        <v>29</v>
      </c>
      <c r="B30" s="41"/>
      <c r="C30" s="37" t="str">
        <f t="shared" si="0"/>
        <v/>
      </c>
      <c r="D30" s="41"/>
      <c r="E30" s="41"/>
      <c r="F30" s="41"/>
      <c r="G30" s="41"/>
      <c r="H30" s="44" t="s">
        <v>12</v>
      </c>
      <c r="I30" s="41"/>
      <c r="J30" t="str">
        <f>IF(G30="","",IF(LENB(G30)=18,IF(G30="","",IF(MID("10X98765432",MOD(SUMPRODUCT(MID(G30,ROW($1:$17),1)*{7;9;10;5;8;4;2;1;6;3;7;9;10;5;8;4;2}),11)+1,1)=RIGHT(G30),"正确","错误")),"非18位"))</f>
        <v/>
      </c>
      <c r="K30" t="str">
        <f t="shared" si="1"/>
        <v/>
      </c>
    </row>
    <row r="31" ht="15.95" customHeight="1" spans="1:11">
      <c r="A31" s="37">
        <v>30</v>
      </c>
      <c r="B31" s="41"/>
      <c r="C31" s="37" t="str">
        <f t="shared" si="0"/>
        <v/>
      </c>
      <c r="D31" s="41"/>
      <c r="E31" s="41"/>
      <c r="F31" s="41"/>
      <c r="G31" s="41"/>
      <c r="H31" s="44" t="s">
        <v>12</v>
      </c>
      <c r="I31" s="41"/>
      <c r="J31" t="str">
        <f>IF(G31="","",IF(LENB(G31)=18,IF(G31="","",IF(MID("10X98765432",MOD(SUMPRODUCT(MID(G31,ROW($1:$17),1)*{7;9;10;5;8;4;2;1;6;3;7;9;10;5;8;4;2}),11)+1,1)=RIGHT(G31),"正确","错误")),"非18位"))</f>
        <v/>
      </c>
      <c r="K31" t="str">
        <f t="shared" si="1"/>
        <v/>
      </c>
    </row>
    <row r="32" ht="15.95" customHeight="1" spans="1:11">
      <c r="A32" s="37">
        <v>31</v>
      </c>
      <c r="B32" s="41"/>
      <c r="C32" s="37" t="str">
        <f t="shared" si="0"/>
        <v/>
      </c>
      <c r="D32" s="41"/>
      <c r="E32" s="41"/>
      <c r="F32" s="41"/>
      <c r="G32" s="41"/>
      <c r="H32" s="44" t="s">
        <v>12</v>
      </c>
      <c r="I32" s="41"/>
      <c r="J32" t="str">
        <f>IF(G32="","",IF(LENB(G32)=18,IF(G32="","",IF(MID("10X98765432",MOD(SUMPRODUCT(MID(G32,ROW($1:$17),1)*{7;9;10;5;8;4;2;1;6;3;7;9;10;5;8;4;2}),11)+1,1)=RIGHT(G32),"正确","错误")),"非18位"))</f>
        <v/>
      </c>
      <c r="K32" t="str">
        <f t="shared" si="1"/>
        <v/>
      </c>
    </row>
    <row r="33" ht="15.95" customHeight="1" spans="1:11">
      <c r="A33" s="37">
        <v>32</v>
      </c>
      <c r="B33" s="41"/>
      <c r="C33" s="37" t="str">
        <f t="shared" si="0"/>
        <v/>
      </c>
      <c r="D33" s="41"/>
      <c r="E33" s="41"/>
      <c r="F33" s="41"/>
      <c r="G33" s="41"/>
      <c r="H33" s="44" t="s">
        <v>12</v>
      </c>
      <c r="I33" s="41"/>
      <c r="J33" t="str">
        <f>IF(G33="","",IF(LENB(G33)=18,IF(G33="","",IF(MID("10X98765432",MOD(SUMPRODUCT(MID(G33,ROW($1:$17),1)*{7;9;10;5;8;4;2;1;6;3;7;9;10;5;8;4;2}),11)+1,1)=RIGHT(G33),"正确","错误")),"非18位"))</f>
        <v/>
      </c>
      <c r="K33" t="str">
        <f t="shared" si="1"/>
        <v/>
      </c>
    </row>
    <row r="34" ht="15.95" customHeight="1" spans="1:11">
      <c r="A34" s="37">
        <v>33</v>
      </c>
      <c r="B34" s="41"/>
      <c r="C34" s="37" t="str">
        <f t="shared" si="0"/>
        <v/>
      </c>
      <c r="D34" s="41"/>
      <c r="E34" s="41"/>
      <c r="F34" s="41"/>
      <c r="G34" s="41"/>
      <c r="H34" s="37" t="s">
        <v>12</v>
      </c>
      <c r="I34" s="41"/>
      <c r="J34" t="str">
        <f>IF(G34="","",IF(LENB(G34)=18,IF(G34="","",IF(MID("10X98765432",MOD(SUMPRODUCT(MID(G34,ROW($1:$17),1)*{7;9;10;5;8;4;2;1;6;3;7;9;10;5;8;4;2}),11)+1,1)=RIGHT(G34),"正确","错误")),"非18位"))</f>
        <v/>
      </c>
      <c r="K34" t="str">
        <f t="shared" si="1"/>
        <v/>
      </c>
    </row>
    <row r="35" ht="15.95" customHeight="1" spans="1:11">
      <c r="A35" s="37">
        <v>34</v>
      </c>
      <c r="B35" s="41"/>
      <c r="C35" s="37" t="str">
        <f t="shared" si="0"/>
        <v/>
      </c>
      <c r="D35" s="41"/>
      <c r="E35" s="41"/>
      <c r="F35" s="41"/>
      <c r="G35" s="41"/>
      <c r="H35" s="37" t="s">
        <v>12</v>
      </c>
      <c r="I35" s="41"/>
      <c r="J35" t="str">
        <f>IF(G35="","",IF(LENB(G35)=18,IF(G35="","",IF(MID("10X98765432",MOD(SUMPRODUCT(MID(G35,ROW($1:$17),1)*{7;9;10;5;8;4;2;1;6;3;7;9;10;5;8;4;2}),11)+1,1)=RIGHT(G35),"正确","错误")),"非18位"))</f>
        <v/>
      </c>
      <c r="K35" t="str">
        <f t="shared" si="1"/>
        <v/>
      </c>
    </row>
    <row r="36" ht="15.95" customHeight="1" spans="1:11">
      <c r="A36" s="37">
        <v>35</v>
      </c>
      <c r="B36" s="41"/>
      <c r="C36" s="37" t="str">
        <f t="shared" si="0"/>
        <v/>
      </c>
      <c r="D36" s="41"/>
      <c r="E36" s="41"/>
      <c r="F36" s="41"/>
      <c r="G36" s="41"/>
      <c r="H36" s="37" t="s">
        <v>12</v>
      </c>
      <c r="I36" s="41"/>
      <c r="J36" t="str">
        <f>IF(G36="","",IF(LENB(G36)=18,IF(G36="","",IF(MID("10X98765432",MOD(SUMPRODUCT(MID(G36,ROW($1:$17),1)*{7;9;10;5;8;4;2;1;6;3;7;9;10;5;8;4;2}),11)+1,1)=RIGHT(G36),"正确","错误")),"非18位"))</f>
        <v/>
      </c>
      <c r="K36" t="str">
        <f t="shared" si="1"/>
        <v/>
      </c>
    </row>
    <row r="37" ht="15.95" customHeight="1" spans="1:11">
      <c r="A37" s="37">
        <v>36</v>
      </c>
      <c r="B37" s="41"/>
      <c r="C37" s="37" t="str">
        <f t="shared" si="0"/>
        <v/>
      </c>
      <c r="D37" s="41"/>
      <c r="E37" s="41"/>
      <c r="F37" s="41"/>
      <c r="G37" s="41"/>
      <c r="H37" s="37" t="s">
        <v>12</v>
      </c>
      <c r="I37" s="41"/>
      <c r="J37" t="str">
        <f>IF(G37="","",IF(LENB(G37)=18,IF(G37="","",IF(MID("10X98765432",MOD(SUMPRODUCT(MID(G37,ROW($1:$17),1)*{7;9;10;5;8;4;2;1;6;3;7;9;10;5;8;4;2}),11)+1,1)=RIGHT(G37),"正确","错误")),"非18位"))</f>
        <v/>
      </c>
      <c r="K37" t="str">
        <f t="shared" si="1"/>
        <v/>
      </c>
    </row>
    <row r="38" ht="15.95" customHeight="1" spans="1:11">
      <c r="A38" s="37">
        <v>37</v>
      </c>
      <c r="B38" s="41"/>
      <c r="C38" s="37" t="str">
        <f t="shared" si="0"/>
        <v/>
      </c>
      <c r="D38" s="41"/>
      <c r="E38" s="41"/>
      <c r="F38" s="41"/>
      <c r="G38" s="41"/>
      <c r="H38" s="37" t="s">
        <v>12</v>
      </c>
      <c r="I38" s="41"/>
      <c r="J38" t="str">
        <f>IF(G38="","",IF(LENB(G38)=18,IF(G38="","",IF(MID("10X98765432",MOD(SUMPRODUCT(MID(G38,ROW($1:$17),1)*{7;9;10;5;8;4;2;1;6;3;7;9;10;5;8;4;2}),11)+1,1)=RIGHT(G38),"正确","错误")),"非18位"))</f>
        <v/>
      </c>
      <c r="K38" t="str">
        <f t="shared" si="1"/>
        <v/>
      </c>
    </row>
    <row r="39" ht="15.95" customHeight="1" spans="1:11">
      <c r="A39" s="37">
        <v>38</v>
      </c>
      <c r="B39" s="41"/>
      <c r="C39" s="37" t="str">
        <f t="shared" si="0"/>
        <v/>
      </c>
      <c r="D39" s="41"/>
      <c r="E39" s="41"/>
      <c r="F39" s="41"/>
      <c r="G39" s="41"/>
      <c r="H39" s="37" t="s">
        <v>12</v>
      </c>
      <c r="I39" s="41"/>
      <c r="J39" t="str">
        <f>IF(G39="","",IF(LENB(G39)=18,IF(G39="","",IF(MID("10X98765432",MOD(SUMPRODUCT(MID(G39,ROW($1:$17),1)*{7;9;10;5;8;4;2;1;6;3;7;9;10;5;8;4;2}),11)+1,1)=RIGHT(G39),"正确","错误")),"非18位"))</f>
        <v/>
      </c>
      <c r="K39" t="str">
        <f t="shared" si="1"/>
        <v/>
      </c>
    </row>
    <row r="40" ht="15.95" customHeight="1" spans="1:11">
      <c r="A40" s="37">
        <v>39</v>
      </c>
      <c r="B40" s="41"/>
      <c r="C40" s="37" t="str">
        <f t="shared" si="0"/>
        <v/>
      </c>
      <c r="D40" s="41"/>
      <c r="E40" s="41"/>
      <c r="F40" s="41"/>
      <c r="G40" s="41"/>
      <c r="H40" s="37" t="s">
        <v>12</v>
      </c>
      <c r="I40" s="41"/>
      <c r="J40" t="str">
        <f>IF(G40="","",IF(LENB(G40)=18,IF(G40="","",IF(MID("10X98765432",MOD(SUMPRODUCT(MID(G40,ROW($1:$17),1)*{7;9;10;5;8;4;2;1;6;3;7;9;10;5;8;4;2}),11)+1,1)=RIGHT(G40),"正确","错误")),"非18位"))</f>
        <v/>
      </c>
      <c r="K40" t="str">
        <f t="shared" si="1"/>
        <v/>
      </c>
    </row>
    <row r="41" ht="15.95" customHeight="1" spans="1:11">
      <c r="A41" s="37">
        <v>40</v>
      </c>
      <c r="B41" s="41"/>
      <c r="C41" s="37" t="str">
        <f t="shared" si="0"/>
        <v/>
      </c>
      <c r="D41" s="41"/>
      <c r="E41" s="41"/>
      <c r="F41" s="41"/>
      <c r="G41" s="41"/>
      <c r="H41" s="37" t="s">
        <v>12</v>
      </c>
      <c r="I41" s="41"/>
      <c r="J41" t="str">
        <f>IF(G41="","",IF(LENB(G41)=18,IF(G41="","",IF(MID("10X98765432",MOD(SUMPRODUCT(MID(G41,ROW($1:$17),1)*{7;9;10;5;8;4;2;1;6;3;7;9;10;5;8;4;2}),11)+1,1)=RIGHT(G41),"正确","错误")),"非18位"))</f>
        <v/>
      </c>
      <c r="K41" t="str">
        <f t="shared" si="1"/>
        <v/>
      </c>
    </row>
    <row r="42" ht="15.95" customHeight="1" spans="1:11">
      <c r="A42" s="37">
        <v>41</v>
      </c>
      <c r="B42" s="41"/>
      <c r="C42" s="37" t="str">
        <f t="shared" si="0"/>
        <v/>
      </c>
      <c r="D42" s="41"/>
      <c r="E42" s="41"/>
      <c r="F42" s="41"/>
      <c r="G42" s="41"/>
      <c r="H42" s="37" t="s">
        <v>12</v>
      </c>
      <c r="I42" s="41"/>
      <c r="J42" t="str">
        <f>IF(G42="","",IF(LENB(G42)=18,IF(G42="","",IF(MID("10X98765432",MOD(SUMPRODUCT(MID(G42,ROW($1:$17),1)*{7;9;10;5;8;4;2;1;6;3;7;9;10;5;8;4;2}),11)+1,1)=RIGHT(G42),"正确","错误")),"非18位"))</f>
        <v/>
      </c>
      <c r="K42" t="str">
        <f t="shared" si="1"/>
        <v/>
      </c>
    </row>
    <row r="43" ht="15.95" customHeight="1" spans="1:11">
      <c r="A43" s="37">
        <v>42</v>
      </c>
      <c r="B43" s="41"/>
      <c r="C43" s="37" t="str">
        <f t="shared" si="0"/>
        <v/>
      </c>
      <c r="D43" s="41"/>
      <c r="E43" s="41"/>
      <c r="F43" s="41"/>
      <c r="G43" s="41"/>
      <c r="H43" s="37" t="s">
        <v>12</v>
      </c>
      <c r="I43" s="41"/>
      <c r="J43" t="str">
        <f>IF(G43="","",IF(LENB(G43)=18,IF(G43="","",IF(MID("10X98765432",MOD(SUMPRODUCT(MID(G43,ROW($1:$17),1)*{7;9;10;5;8;4;2;1;6;3;7;9;10;5;8;4;2}),11)+1,1)=RIGHT(G43),"正确","错误")),"非18位"))</f>
        <v/>
      </c>
      <c r="K43" t="str">
        <f t="shared" si="1"/>
        <v/>
      </c>
    </row>
    <row r="44" ht="15.95" customHeight="1" spans="1:11">
      <c r="A44" s="37">
        <v>43</v>
      </c>
      <c r="B44" s="41"/>
      <c r="C44" s="37" t="str">
        <f t="shared" si="0"/>
        <v/>
      </c>
      <c r="D44" s="41"/>
      <c r="E44" s="41"/>
      <c r="F44" s="41"/>
      <c r="G44" s="41"/>
      <c r="H44" s="37" t="s">
        <v>12</v>
      </c>
      <c r="I44" s="41"/>
      <c r="J44" t="str">
        <f>IF(G44="","",IF(LENB(G44)=18,IF(G44="","",IF(MID("10X98765432",MOD(SUMPRODUCT(MID(G44,ROW($1:$17),1)*{7;9;10;5;8;4;2;1;6;3;7;9;10;5;8;4;2}),11)+1,1)=RIGHT(G44),"正确","错误")),"非18位"))</f>
        <v/>
      </c>
      <c r="K44" t="str">
        <f t="shared" si="1"/>
        <v/>
      </c>
    </row>
    <row r="45" ht="15.95" customHeight="1" spans="1:11">
      <c r="A45" s="37">
        <v>44</v>
      </c>
      <c r="B45" s="41"/>
      <c r="C45" s="37" t="str">
        <f t="shared" si="0"/>
        <v/>
      </c>
      <c r="D45" s="41"/>
      <c r="E45" s="41"/>
      <c r="F45" s="41"/>
      <c r="G45" s="41"/>
      <c r="H45" s="37" t="s">
        <v>12</v>
      </c>
      <c r="I45" s="41"/>
      <c r="J45" t="str">
        <f>IF(G45="","",IF(LENB(G45)=18,IF(G45="","",IF(MID("10X98765432",MOD(SUMPRODUCT(MID(G45,ROW($1:$17),1)*{7;9;10;5;8;4;2;1;6;3;7;9;10;5;8;4;2}),11)+1,1)=RIGHT(G45),"正确","错误")),"非18位"))</f>
        <v/>
      </c>
      <c r="K45" t="str">
        <f t="shared" si="1"/>
        <v/>
      </c>
    </row>
    <row r="46" ht="15.95" customHeight="1" spans="1:11">
      <c r="A46" s="37">
        <v>45</v>
      </c>
      <c r="B46" s="41"/>
      <c r="C46" s="37" t="str">
        <f t="shared" si="0"/>
        <v/>
      </c>
      <c r="D46" s="41"/>
      <c r="E46" s="41"/>
      <c r="F46" s="41"/>
      <c r="G46" s="41"/>
      <c r="H46" s="37" t="s">
        <v>12</v>
      </c>
      <c r="I46" s="41"/>
      <c r="J46" t="str">
        <f>IF(G46="","",IF(LENB(G46)=18,IF(G46="","",IF(MID("10X98765432",MOD(SUMPRODUCT(MID(G46,ROW($1:$17),1)*{7;9;10;5;8;4;2;1;6;3;7;9;10;5;8;4;2}),11)+1,1)=RIGHT(G46),"正确","错误")),"非18位"))</f>
        <v/>
      </c>
      <c r="K46" t="str">
        <f t="shared" si="1"/>
        <v/>
      </c>
    </row>
    <row r="47" ht="15.95" customHeight="1" spans="1:11">
      <c r="A47" s="37">
        <v>46</v>
      </c>
      <c r="B47" s="41"/>
      <c r="C47" s="37" t="str">
        <f t="shared" si="0"/>
        <v/>
      </c>
      <c r="D47" s="41"/>
      <c r="E47" s="41"/>
      <c r="F47" s="41"/>
      <c r="G47" s="41"/>
      <c r="H47" s="37" t="s">
        <v>12</v>
      </c>
      <c r="I47" s="41"/>
      <c r="J47" t="str">
        <f>IF(G47="","",IF(LENB(G47)=18,IF(G47="","",IF(MID("10X98765432",MOD(SUMPRODUCT(MID(G47,ROW($1:$17),1)*{7;9;10;5;8;4;2;1;6;3;7;9;10;5;8;4;2}),11)+1,1)=RIGHT(G47),"正确","错误")),"非18位"))</f>
        <v/>
      </c>
      <c r="K47" t="str">
        <f t="shared" si="1"/>
        <v/>
      </c>
    </row>
    <row r="48" ht="15.95" customHeight="1" spans="1:11">
      <c r="A48" s="37">
        <v>47</v>
      </c>
      <c r="B48" s="41"/>
      <c r="C48" s="37" t="str">
        <f t="shared" si="0"/>
        <v/>
      </c>
      <c r="D48" s="41"/>
      <c r="E48" s="41"/>
      <c r="F48" s="41"/>
      <c r="G48" s="41"/>
      <c r="H48" s="37" t="s">
        <v>12</v>
      </c>
      <c r="I48" s="41"/>
      <c r="J48" t="str">
        <f>IF(G48="","",IF(LENB(G48)=18,IF(G48="","",IF(MID("10X98765432",MOD(SUMPRODUCT(MID(G48,ROW($1:$17),1)*{7;9;10;5;8;4;2;1;6;3;7;9;10;5;8;4;2}),11)+1,1)=RIGHT(G48),"正确","错误")),"非18位"))</f>
        <v/>
      </c>
      <c r="K48" t="str">
        <f t="shared" si="1"/>
        <v/>
      </c>
    </row>
    <row r="49" ht="15.95" customHeight="1" spans="1:11">
      <c r="A49" s="37">
        <v>48</v>
      </c>
      <c r="B49" s="41"/>
      <c r="C49" s="37" t="str">
        <f t="shared" si="0"/>
        <v/>
      </c>
      <c r="D49" s="41"/>
      <c r="E49" s="41"/>
      <c r="F49" s="41"/>
      <c r="G49" s="41"/>
      <c r="H49" s="37" t="s">
        <v>12</v>
      </c>
      <c r="I49" s="41"/>
      <c r="J49" t="str">
        <f>IF(G49="","",IF(LENB(G49)=18,IF(G49="","",IF(MID("10X98765432",MOD(SUMPRODUCT(MID(G49,ROW($1:$17),1)*{7;9;10;5;8;4;2;1;6;3;7;9;10;5;8;4;2}),11)+1,1)=RIGHT(G49),"正确","错误")),"非18位"))</f>
        <v/>
      </c>
      <c r="K49" t="str">
        <f t="shared" si="1"/>
        <v/>
      </c>
    </row>
    <row r="50" ht="15.95" customHeight="1" spans="1:11">
      <c r="A50" s="37">
        <v>49</v>
      </c>
      <c r="B50" s="41"/>
      <c r="C50" s="37" t="str">
        <f t="shared" si="0"/>
        <v/>
      </c>
      <c r="D50" s="41"/>
      <c r="E50" s="41"/>
      <c r="F50" s="41"/>
      <c r="G50" s="41"/>
      <c r="H50" s="37" t="s">
        <v>12</v>
      </c>
      <c r="I50" s="41"/>
      <c r="J50" t="str">
        <f>IF(G50="","",IF(LENB(G50)=18,IF(G50="","",IF(MID("10X98765432",MOD(SUMPRODUCT(MID(G50,ROW($1:$17),1)*{7;9;10;5;8;4;2;1;6;3;7;9;10;5;8;4;2}),11)+1,1)=RIGHT(G50),"正确","错误")),"非18位"))</f>
        <v/>
      </c>
      <c r="K50" t="str">
        <f t="shared" si="1"/>
        <v/>
      </c>
    </row>
    <row r="51" ht="15.95" customHeight="1" spans="1:11">
      <c r="A51" s="37">
        <v>50</v>
      </c>
      <c r="B51" s="41"/>
      <c r="C51" s="37" t="str">
        <f t="shared" si="0"/>
        <v/>
      </c>
      <c r="D51" s="41"/>
      <c r="E51" s="41"/>
      <c r="F51" s="41"/>
      <c r="G51" s="41"/>
      <c r="H51" s="37" t="s">
        <v>12</v>
      </c>
      <c r="I51" s="41"/>
      <c r="J51" t="str">
        <f>IF(G51="","",IF(LENB(G51)=18,IF(G51="","",IF(MID("10X98765432",MOD(SUMPRODUCT(MID(G51,ROW($1:$17),1)*{7;9;10;5;8;4;2;1;6;3;7;9;10;5;8;4;2}),11)+1,1)=RIGHT(G51),"正确","错误")),"非18位"))</f>
        <v/>
      </c>
      <c r="K51" t="str">
        <f t="shared" si="1"/>
        <v/>
      </c>
    </row>
    <row r="52" ht="15.95" customHeight="1" spans="1:11">
      <c r="A52" s="37">
        <v>51</v>
      </c>
      <c r="B52" s="41"/>
      <c r="C52" s="37" t="str">
        <f t="shared" si="0"/>
        <v/>
      </c>
      <c r="D52" s="41"/>
      <c r="E52" s="41"/>
      <c r="F52" s="41"/>
      <c r="G52" s="41"/>
      <c r="H52" s="37" t="s">
        <v>12</v>
      </c>
      <c r="I52" s="41"/>
      <c r="J52" t="str">
        <f>IF(G52="","",IF(LENB(G52)=18,IF(G52="","",IF(MID("10X98765432",MOD(SUMPRODUCT(MID(G52,ROW($1:$17),1)*{7;9;10;5;8;4;2;1;6;3;7;9;10;5;8;4;2}),11)+1,1)=RIGHT(G52),"正确","错误")),"非18位"))</f>
        <v/>
      </c>
      <c r="K52" t="str">
        <f t="shared" si="1"/>
        <v/>
      </c>
    </row>
    <row r="53" ht="15.95" customHeight="1" spans="1:11">
      <c r="A53" s="37">
        <v>52</v>
      </c>
      <c r="B53" s="41"/>
      <c r="C53" s="37" t="str">
        <f t="shared" si="0"/>
        <v/>
      </c>
      <c r="D53" s="41"/>
      <c r="E53" s="41"/>
      <c r="F53" s="41"/>
      <c r="G53" s="41"/>
      <c r="H53" s="37" t="s">
        <v>12</v>
      </c>
      <c r="I53" s="41"/>
      <c r="J53" t="str">
        <f>IF(G53="","",IF(LENB(G53)=18,IF(G53="","",IF(MID("10X98765432",MOD(SUMPRODUCT(MID(G53,ROW($1:$17),1)*{7;9;10;5;8;4;2;1;6;3;7;9;10;5;8;4;2}),11)+1,1)=RIGHT(G53),"正确","错误")),"非18位"))</f>
        <v/>
      </c>
      <c r="K53" t="str">
        <f t="shared" si="1"/>
        <v/>
      </c>
    </row>
    <row r="54" ht="15.95" customHeight="1" spans="1:11">
      <c r="A54" s="37">
        <v>53</v>
      </c>
      <c r="B54" s="41"/>
      <c r="C54" s="37" t="str">
        <f t="shared" si="0"/>
        <v/>
      </c>
      <c r="D54" s="41"/>
      <c r="E54" s="41"/>
      <c r="F54" s="41"/>
      <c r="G54" s="41"/>
      <c r="H54" s="37" t="s">
        <v>12</v>
      </c>
      <c r="I54" s="41"/>
      <c r="J54" t="str">
        <f>IF(G54="","",IF(LENB(G54)=18,IF(G54="","",IF(MID("10X98765432",MOD(SUMPRODUCT(MID(G54,ROW($1:$17),1)*{7;9;10;5;8;4;2;1;6;3;7;9;10;5;8;4;2}),11)+1,1)=RIGHT(G54),"正确","错误")),"非18位"))</f>
        <v/>
      </c>
      <c r="K54" t="str">
        <f t="shared" si="1"/>
        <v/>
      </c>
    </row>
    <row r="55" ht="15.95" customHeight="1" spans="1:11">
      <c r="A55" s="37">
        <v>54</v>
      </c>
      <c r="B55" s="41"/>
      <c r="C55" s="37" t="str">
        <f t="shared" si="0"/>
        <v/>
      </c>
      <c r="D55" s="41"/>
      <c r="E55" s="41"/>
      <c r="F55" s="41"/>
      <c r="G55" s="41"/>
      <c r="H55" s="37" t="s">
        <v>12</v>
      </c>
      <c r="I55" s="41"/>
      <c r="J55" t="str">
        <f>IF(G55="","",IF(LENB(G55)=18,IF(G55="","",IF(MID("10X98765432",MOD(SUMPRODUCT(MID(G55,ROW($1:$17),1)*{7;9;10;5;8;4;2;1;6;3;7;9;10;5;8;4;2}),11)+1,1)=RIGHT(G55),"正确","错误")),"非18位"))</f>
        <v/>
      </c>
      <c r="K55" t="str">
        <f t="shared" si="1"/>
        <v/>
      </c>
    </row>
    <row r="56" ht="15.95" customHeight="1" spans="1:11">
      <c r="A56" s="37">
        <v>55</v>
      </c>
      <c r="B56" s="41"/>
      <c r="C56" s="37" t="str">
        <f t="shared" si="0"/>
        <v/>
      </c>
      <c r="D56" s="41"/>
      <c r="E56" s="41"/>
      <c r="F56" s="41"/>
      <c r="G56" s="41"/>
      <c r="H56" s="37" t="s">
        <v>12</v>
      </c>
      <c r="I56" s="41"/>
      <c r="J56" t="str">
        <f>IF(G56="","",IF(LENB(G56)=18,IF(G56="","",IF(MID("10X98765432",MOD(SUMPRODUCT(MID(G56,ROW($1:$17),1)*{7;9;10;5;8;4;2;1;6;3;7;9;10;5;8;4;2}),11)+1,1)=RIGHT(G56),"正确","错误")),"非18位"))</f>
        <v/>
      </c>
      <c r="K56" t="str">
        <f t="shared" si="1"/>
        <v/>
      </c>
    </row>
    <row r="57" ht="15.95" customHeight="1" spans="1:11">
      <c r="A57" s="37">
        <v>56</v>
      </c>
      <c r="B57" s="41"/>
      <c r="C57" s="37" t="str">
        <f t="shared" si="0"/>
        <v/>
      </c>
      <c r="D57" s="41"/>
      <c r="E57" s="41"/>
      <c r="F57" s="41"/>
      <c r="G57" s="41"/>
      <c r="H57" s="37" t="s">
        <v>12</v>
      </c>
      <c r="I57" s="41"/>
      <c r="J57" t="str">
        <f>IF(G57="","",IF(LENB(G57)=18,IF(G57="","",IF(MID("10X98765432",MOD(SUMPRODUCT(MID(G57,ROW($1:$17),1)*{7;9;10;5;8;4;2;1;6;3;7;9;10;5;8;4;2}),11)+1,1)=RIGHT(G57),"正确","错误")),"非18位"))</f>
        <v/>
      </c>
      <c r="K57" t="str">
        <f t="shared" si="1"/>
        <v/>
      </c>
    </row>
    <row r="58" ht="15.95" customHeight="1" spans="1:11">
      <c r="A58" s="37">
        <v>57</v>
      </c>
      <c r="B58" s="41"/>
      <c r="C58" s="37" t="str">
        <f t="shared" si="0"/>
        <v/>
      </c>
      <c r="D58" s="41"/>
      <c r="E58" s="41"/>
      <c r="F58" s="41"/>
      <c r="G58" s="41"/>
      <c r="H58" s="37" t="s">
        <v>12</v>
      </c>
      <c r="I58" s="41"/>
      <c r="J58" t="str">
        <f>IF(G58="","",IF(LENB(G58)=18,IF(G58="","",IF(MID("10X98765432",MOD(SUMPRODUCT(MID(G58,ROW($1:$17),1)*{7;9;10;5;8;4;2;1;6;3;7;9;10;5;8;4;2}),11)+1,1)=RIGHT(G58),"正确","错误")),"非18位"))</f>
        <v/>
      </c>
      <c r="K58" t="str">
        <f t="shared" si="1"/>
        <v/>
      </c>
    </row>
    <row r="59" ht="15.95" customHeight="1" spans="1:11">
      <c r="A59" s="37">
        <v>58</v>
      </c>
      <c r="B59" s="41"/>
      <c r="C59" s="37" t="str">
        <f t="shared" si="0"/>
        <v/>
      </c>
      <c r="D59" s="41"/>
      <c r="E59" s="41"/>
      <c r="F59" s="41"/>
      <c r="G59" s="41"/>
      <c r="H59" s="37" t="s">
        <v>12</v>
      </c>
      <c r="I59" s="41"/>
      <c r="J59" t="str">
        <f>IF(G59="","",IF(LENB(G59)=18,IF(G59="","",IF(MID("10X98765432",MOD(SUMPRODUCT(MID(G59,ROW($1:$17),1)*{7;9;10;5;8;4;2;1;6;3;7;9;10;5;8;4;2}),11)+1,1)=RIGHT(G59),"正确","错误")),"非18位"))</f>
        <v/>
      </c>
      <c r="K59" t="str">
        <f t="shared" si="1"/>
        <v/>
      </c>
    </row>
    <row r="60" ht="15.95" customHeight="1" spans="1:11">
      <c r="A60" s="37">
        <v>59</v>
      </c>
      <c r="B60" s="41"/>
      <c r="C60" s="37" t="str">
        <f t="shared" si="0"/>
        <v/>
      </c>
      <c r="D60" s="41"/>
      <c r="E60" s="41"/>
      <c r="F60" s="41"/>
      <c r="G60" s="41"/>
      <c r="H60" s="37" t="s">
        <v>12</v>
      </c>
      <c r="I60" s="41"/>
      <c r="J60" t="str">
        <f>IF(G60="","",IF(LENB(G60)=18,IF(G60="","",IF(MID("10X98765432",MOD(SUMPRODUCT(MID(G60,ROW($1:$17),1)*{7;9;10;5;8;4;2;1;6;3;7;9;10;5;8;4;2}),11)+1,1)=RIGHT(G60),"正确","错误")),"非18位"))</f>
        <v/>
      </c>
      <c r="K60" t="str">
        <f t="shared" si="1"/>
        <v/>
      </c>
    </row>
    <row r="61" ht="15.95" customHeight="1" spans="1:11">
      <c r="A61" s="37">
        <v>60</v>
      </c>
      <c r="B61" s="41"/>
      <c r="C61" s="37" t="str">
        <f t="shared" si="0"/>
        <v/>
      </c>
      <c r="D61" s="41"/>
      <c r="E61" s="41"/>
      <c r="F61" s="41"/>
      <c r="G61" s="41"/>
      <c r="H61" s="37" t="s">
        <v>12</v>
      </c>
      <c r="I61" s="41"/>
      <c r="J61" t="str">
        <f>IF(G61="","",IF(LENB(G61)=18,IF(G61="","",IF(MID("10X98765432",MOD(SUMPRODUCT(MID(G61,ROW($1:$17),1)*{7;9;10;5;8;4;2;1;6;3;7;9;10;5;8;4;2}),11)+1,1)=RIGHT(G61),"正确","错误")),"非18位"))</f>
        <v/>
      </c>
      <c r="K61" t="str">
        <f t="shared" si="1"/>
        <v/>
      </c>
    </row>
  </sheetData>
  <sheetProtection algorithmName="SHA-512" hashValue="l0a3jBAg25X+mpumlDJpWbbPio4SBE54dadPayuwi9+u6ihzE9QbzUz6vMXuWxc19Nkikr3du1HMePVr6ObBOQ==" saltValue="ku9eKMxSfqvWovU7xdkmlg==" spinCount="100000" sheet="1" objects="1" scenarios="1"/>
  <protectedRanges>
    <protectedRange sqref="H2:H61" name="人员类别"/>
    <protectedRange sqref="G2:G61" name="身份证号"/>
    <protectedRange sqref="E2:E61" name="专业"/>
    <protectedRange sqref="B2:B61" name="姓名"/>
    <protectedRange sqref="D2:D61" name="民族"/>
    <protectedRange sqref="F2:F61" name="手机号"/>
    <protectedRange sqref="I2:I61" name="学生证号"/>
  </protectedRanges>
  <conditionalFormatting sqref="L2">
    <cfRule type="duplicateValues" dxfId="0" priority="1"/>
  </conditionalFormatting>
  <conditionalFormatting sqref="F2:F61">
    <cfRule type="expression" dxfId="1" priority="3">
      <formula>$K2="非11位"</formula>
    </cfRule>
    <cfRule type="expression" dxfId="1" priority="6">
      <formula>$K2="非11位"</formula>
    </cfRule>
  </conditionalFormatting>
  <conditionalFormatting sqref="G2:G61">
    <cfRule type="expression" dxfId="1" priority="5">
      <formula>$J2="非18位"</formula>
    </cfRule>
    <cfRule type="expression" dxfId="2" priority="87">
      <formula>$J2="错误"</formula>
    </cfRule>
  </conditionalFormatting>
  <conditionalFormatting sqref="L1:L2">
    <cfRule type="duplicateValues" dxfId="0" priority="2"/>
  </conditionalFormatting>
  <conditionalFormatting sqref="F$1:G$1048576 B$1:B$1048576 I$1:I$1048576">
    <cfRule type="duplicateValues" dxfId="0" priority="4"/>
  </conditionalFormatting>
  <dataValidations count="5">
    <dataValidation type="textLength" operator="equal" allowBlank="1" showErrorMessage="1" errorTitle="数据长度错误" error="身份证号为18位" sqref="G10" errorStyle="information">
      <formula1>18</formula1>
    </dataValidation>
    <dataValidation type="whole" operator="between" allowBlank="1" showErrorMessage="1" errorTitle="数据错误" error="手机号不正确" sqref="F2:F61" errorStyle="warning">
      <formula1>13000000001</formula1>
      <formula2>19999999999</formula2>
    </dataValidation>
    <dataValidation type="textLength" operator="equal" allowBlank="1" showErrorMessage="1" errorTitle="数据错误" error="身份证号为18位" sqref="G2:G9 G11:G61" errorStyle="warning">
      <formula1>18</formula1>
    </dataValidation>
    <dataValidation type="list" allowBlank="1" showInputMessage="1" showErrorMessage="1" sqref="H2:H61">
      <formula1>"本科在读,中专在读,大专在读,研究生在读"</formula1>
    </dataValidation>
    <dataValidation type="textLength" operator="between" allowBlank="1" showErrorMessage="1" errorTitle="数据错误" error="学生证号位数不正确" sqref="I2:I61" errorStyle="warning">
      <formula1>12</formula1>
      <formula2>13</formula2>
    </dataValidation>
  </dataValidations>
  <printOptions horizontalCentered="1" verticalCentered="1"/>
  <pageMargins left="0.708661417322835" right="0.708661417322835" top="0.590551181102362" bottom="0.590551181102362" header="0.31496062992126" footer="0.31496062992126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61"/>
  <sheetViews>
    <sheetView zoomScale="120" zoomScaleNormal="120" workbookViewId="0">
      <selection activeCell="G66" sqref="G66"/>
    </sheetView>
  </sheetViews>
  <sheetFormatPr defaultColWidth="9" defaultRowHeight="13.5"/>
  <cols>
    <col min="1" max="1" width="5.125" style="36" customWidth="1"/>
    <col min="2" max="2" width="9.125" style="36" customWidth="1"/>
    <col min="3" max="3" width="5.125" style="36" customWidth="1"/>
    <col min="4" max="4" width="5.875" style="36" customWidth="1"/>
    <col min="5" max="5" width="35.25" style="36" customWidth="1"/>
    <col min="6" max="6" width="14" style="36" customWidth="1"/>
    <col min="7" max="7" width="22.25" style="36" customWidth="1"/>
    <col min="8" max="8" width="10.125" style="36" customWidth="1"/>
    <col min="9" max="9" width="17.625" style="36" customWidth="1"/>
    <col min="10" max="10" width="12.375" customWidth="1"/>
    <col min="11" max="11" width="12" customWidth="1"/>
    <col min="12" max="12" width="13.5" customWidth="1"/>
    <col min="14" max="14" width="12.75" customWidth="1"/>
  </cols>
  <sheetData>
    <row r="1" s="36" customFormat="1" ht="15.95" customHeight="1" spans="1:15">
      <c r="A1" s="37" t="s">
        <v>0</v>
      </c>
      <c r="B1" s="37" t="s">
        <v>1</v>
      </c>
      <c r="C1" s="37" t="s">
        <v>2</v>
      </c>
      <c r="D1" s="37" t="s">
        <v>3</v>
      </c>
      <c r="E1" s="37" t="s">
        <v>4</v>
      </c>
      <c r="F1" s="37" t="s">
        <v>5</v>
      </c>
      <c r="G1" s="37" t="s">
        <v>6</v>
      </c>
      <c r="H1" s="37" t="s">
        <v>7</v>
      </c>
      <c r="I1" s="37" t="s">
        <v>8</v>
      </c>
      <c r="J1" s="38" t="s">
        <v>9</v>
      </c>
      <c r="K1" s="38" t="s">
        <v>10</v>
      </c>
      <c r="L1" s="39" t="s">
        <v>11</v>
      </c>
    </row>
    <row r="2" ht="15.95" customHeight="1" spans="1:15">
      <c r="A2" s="37">
        <v>1</v>
      </c>
      <c r="B2" s="40"/>
      <c r="C2" s="37" t="str">
        <f>IFERROR(IF(MOD(MID(G2,17,1),2),"男","女"),"")</f>
        <v/>
      </c>
      <c r="D2" s="40"/>
      <c r="E2" s="40"/>
      <c r="F2" s="40"/>
      <c r="G2" s="40"/>
      <c r="H2" s="37" t="s">
        <v>12</v>
      </c>
      <c r="I2" s="41"/>
      <c r="J2" s="42" t="str">
        <f>IF(G2="","",IF(LENB(G2)=18,IF(G2="","",IF(MID("10X98765432",MOD(SUMPRODUCT(MID(G2,ROW($1:$17),1)*{7;9;10;5;8;4;2;1;6;3;7;9;10;5;8;4;2}),11)+1,1)=RIGHT(G2),"正确","错误")),"非18位"))</f>
        <v/>
      </c>
      <c r="K2" t="str">
        <f>IF(F2="","",IF(LENB(F2)=11,"位数正确","非11位"))</f>
        <v/>
      </c>
      <c r="L2" s="39" t="s">
        <v>11</v>
      </c>
    </row>
    <row r="3" ht="15.95" customHeight="1" spans="1:15">
      <c r="A3" s="37">
        <v>2</v>
      </c>
      <c r="B3" s="40"/>
      <c r="C3" s="37" t="str">
        <f t="shared" ref="C3:C61" si="0">IFERROR(IF(MOD(MID(G3,17,1),2),"男","女"),"")</f>
        <v/>
      </c>
      <c r="D3" s="40"/>
      <c r="E3" s="40"/>
      <c r="F3" s="40"/>
      <c r="G3" s="40"/>
      <c r="H3" s="37" t="s">
        <v>12</v>
      </c>
      <c r="I3" s="41"/>
      <c r="J3" t="str">
        <f>IF(G3="","",IF(LENB(G3)=18,IF(G3="","",IF(MID("10X98765432",MOD(SUMPRODUCT(MID(G3,ROW($1:$17),1)*{7;9;10;5;8;4;2;1;6;3;7;9;10;5;8;4;2}),11)+1,1)=RIGHT(G3),"正确","错误")),"非18位"))</f>
        <v/>
      </c>
      <c r="K3" t="str">
        <f t="shared" ref="K3:K61" si="1">IF(F3="","",IF(LENB(F3)=11,"位数正确","非11位"))</f>
        <v/>
      </c>
    </row>
    <row r="4" ht="15.95" customHeight="1" spans="1:15">
      <c r="A4" s="37">
        <v>3</v>
      </c>
      <c r="B4" s="40"/>
      <c r="C4" s="37" t="str">
        <f t="shared" si="0"/>
        <v/>
      </c>
      <c r="D4" s="40"/>
      <c r="E4" s="40"/>
      <c r="F4" s="40"/>
      <c r="G4" s="40"/>
      <c r="H4" s="37" t="s">
        <v>12</v>
      </c>
      <c r="I4" s="41"/>
      <c r="J4" t="str">
        <f>IF(G4="","",IF(LENB(G4)=18,IF(G4="","",IF(MID("10X98765432",MOD(SUMPRODUCT(MID(G4,ROW($1:$17),1)*{7;9;10;5;8;4;2;1;6;3;7;9;10;5;8;4;2}),11)+1,1)=RIGHT(G4),"正确","错误")),"非18位"))</f>
        <v/>
      </c>
      <c r="K4" t="str">
        <f t="shared" si="1"/>
        <v/>
      </c>
    </row>
    <row r="5" ht="15.95" customHeight="1" spans="1:15">
      <c r="A5" s="37">
        <v>4</v>
      </c>
      <c r="B5" s="40"/>
      <c r="C5" s="37" t="str">
        <f t="shared" si="0"/>
        <v/>
      </c>
      <c r="D5" s="40"/>
      <c r="E5" s="40"/>
      <c r="F5" s="40"/>
      <c r="G5" s="40"/>
      <c r="H5" s="37" t="s">
        <v>12</v>
      </c>
      <c r="I5" s="41"/>
      <c r="J5" t="str">
        <f>IF(G5="","",IF(LENB(G5)=18,IF(G5="","",IF(MID("10X98765432",MOD(SUMPRODUCT(MID(G5,ROW($1:$17),1)*{7;9;10;5;8;4;2;1;6;3;7;9;10;5;8;4;2}),11)+1,1)=RIGHT(G5),"正确","错误")),"非18位"))</f>
        <v/>
      </c>
      <c r="K5" t="str">
        <f t="shared" si="1"/>
        <v/>
      </c>
    </row>
    <row r="6" ht="15.95" customHeight="1" spans="1:15">
      <c r="A6" s="37">
        <v>5</v>
      </c>
      <c r="B6" s="41"/>
      <c r="C6" s="37" t="str">
        <f t="shared" si="0"/>
        <v/>
      </c>
      <c r="D6" s="41"/>
      <c r="E6" s="41"/>
      <c r="F6" s="41"/>
      <c r="G6" s="41"/>
      <c r="H6" s="37" t="s">
        <v>12</v>
      </c>
      <c r="I6" s="41"/>
      <c r="J6" t="str">
        <f>IF(G6="","",IF(LENB(G6)=18,IF(G6="","",IF(MID("10X98765432",MOD(SUMPRODUCT(MID(G6,ROW($1:$17),1)*{7;9;10;5;8;4;2;1;6;3;7;9;10;5;8;4;2}),11)+1,1)=RIGHT(G6),"正确","错误")),"非18位"))</f>
        <v/>
      </c>
      <c r="K6" t="str">
        <f t="shared" si="1"/>
        <v/>
      </c>
    </row>
    <row r="7" ht="15.95" customHeight="1" spans="1:15">
      <c r="A7" s="37">
        <v>6</v>
      </c>
      <c r="B7" s="41"/>
      <c r="C7" s="37" t="str">
        <f t="shared" si="0"/>
        <v/>
      </c>
      <c r="D7" s="41"/>
      <c r="E7" s="41"/>
      <c r="F7" s="41"/>
      <c r="G7" s="41"/>
      <c r="H7" s="37" t="s">
        <v>12</v>
      </c>
      <c r="I7" s="41"/>
      <c r="J7" t="str">
        <f>IF(G7="","",IF(LENB(G7)=18,IF(G7="","",IF(MID("10X98765432",MOD(SUMPRODUCT(MID(G7,ROW($1:$17),1)*{7;9;10;5;8;4;2;1;6;3;7;9;10;5;8;4;2}),11)+1,1)=RIGHT(G7),"正确","错误")),"非18位"))</f>
        <v/>
      </c>
      <c r="K7" t="str">
        <f t="shared" si="1"/>
        <v/>
      </c>
    </row>
    <row r="8" ht="15.95" customHeight="1" spans="1:15">
      <c r="A8" s="37">
        <v>7</v>
      </c>
      <c r="B8" s="41"/>
      <c r="C8" s="37" t="str">
        <f t="shared" si="0"/>
        <v/>
      </c>
      <c r="D8" s="41"/>
      <c r="E8" s="41"/>
      <c r="F8" s="40"/>
      <c r="G8" s="40"/>
      <c r="H8" s="37" t="s">
        <v>12</v>
      </c>
      <c r="I8" s="41"/>
      <c r="J8" t="str">
        <f>IF(G8="","",IF(LENB(G8)=18,IF(G8="","",IF(MID("10X98765432",MOD(SUMPRODUCT(MID(G8,ROW($1:$17),1)*{7;9;10;5;8;4;2;1;6;3;7;9;10;5;8;4;2}),11)+1,1)=RIGHT(G8),"正确","错误")),"非18位"))</f>
        <v/>
      </c>
      <c r="K8" t="str">
        <f t="shared" si="1"/>
        <v/>
      </c>
    </row>
    <row r="9" ht="15.95" customHeight="1" spans="1:15">
      <c r="A9" s="37">
        <v>8</v>
      </c>
      <c r="B9" s="41"/>
      <c r="C9" s="37" t="str">
        <f t="shared" si="0"/>
        <v/>
      </c>
      <c r="D9" s="41"/>
      <c r="E9" s="41"/>
      <c r="F9" s="41"/>
      <c r="G9" s="41"/>
      <c r="H9" s="37" t="s">
        <v>12</v>
      </c>
      <c r="I9" s="41"/>
      <c r="J9" t="str">
        <f>IF(G9="","",IF(LENB(G9)=18,IF(G9="","",IF(MID("10X98765432",MOD(SUMPRODUCT(MID(G9,ROW($1:$17),1)*{7;9;10;5;8;4;2;1;6;3;7;9;10;5;8;4;2}),11)+1,1)=RIGHT(G9),"正确","错误")),"非18位"))</f>
        <v/>
      </c>
      <c r="K9" t="str">
        <f t="shared" si="1"/>
        <v/>
      </c>
    </row>
    <row r="10" ht="15.95" customHeight="1" spans="1:15">
      <c r="A10" s="37">
        <v>9</v>
      </c>
      <c r="B10" s="41"/>
      <c r="C10" s="37" t="str">
        <f t="shared" si="0"/>
        <v/>
      </c>
      <c r="D10" s="41"/>
      <c r="E10" s="41"/>
      <c r="F10" s="41"/>
      <c r="G10" s="41"/>
      <c r="H10" s="37" t="s">
        <v>12</v>
      </c>
      <c r="I10" s="41"/>
      <c r="J10" t="str">
        <f>IF(G10="","",IF(LENB(G10)=18,IF(G10="","",IF(MID("10X98765432",MOD(SUMPRODUCT(MID(G10,ROW($1:$17),1)*{7;9;10;5;8;4;2;1;6;3;7;9;10;5;8;4;2}),11)+1,1)=RIGHT(G10),"正确","错误")),"非18位"))</f>
        <v/>
      </c>
      <c r="K10" t="str">
        <f t="shared" si="1"/>
        <v/>
      </c>
    </row>
    <row r="11" ht="15.95" customHeight="1" spans="1:15">
      <c r="A11" s="37">
        <v>10</v>
      </c>
      <c r="B11" s="41"/>
      <c r="C11" s="37" t="str">
        <f t="shared" si="0"/>
        <v/>
      </c>
      <c r="D11" s="41"/>
      <c r="E11" s="41"/>
      <c r="F11" s="41"/>
      <c r="G11" s="41"/>
      <c r="H11" s="37" t="s">
        <v>12</v>
      </c>
      <c r="I11" s="41"/>
      <c r="J11" t="str">
        <f>IF(G11="","",IF(LENB(G11)=18,IF(G11="","",IF(MID("10X98765432",MOD(SUMPRODUCT(MID(G11,ROW($1:$17),1)*{7;9;10;5;8;4;2;1;6;3;7;9;10;5;8;4;2}),11)+1,1)=RIGHT(G11),"正确","错误")),"非18位"))</f>
        <v/>
      </c>
      <c r="K11" t="str">
        <f t="shared" si="1"/>
        <v/>
      </c>
    </row>
    <row r="12" ht="15.95" customHeight="1" spans="1:15">
      <c r="A12" s="37">
        <v>11</v>
      </c>
      <c r="B12" s="41"/>
      <c r="C12" s="37" t="str">
        <f t="shared" si="0"/>
        <v/>
      </c>
      <c r="D12" s="41"/>
      <c r="E12" s="41"/>
      <c r="F12" s="41"/>
      <c r="G12" s="41"/>
      <c r="H12" s="37" t="s">
        <v>12</v>
      </c>
      <c r="I12" s="41"/>
      <c r="J12" t="str">
        <f>IF(G12="","",IF(LENB(G12)=18,IF(G12="","",IF(MID("10X98765432",MOD(SUMPRODUCT(MID(G12,ROW($1:$17),1)*{7;9;10;5;8;4;2;1;6;3;7;9;10;5;8;4;2}),11)+1,1)=RIGHT(G12),"正确","错误")),"非18位"))</f>
        <v/>
      </c>
      <c r="K12" t="str">
        <f t="shared" si="1"/>
        <v/>
      </c>
    </row>
    <row r="13" ht="15.95" customHeight="1" spans="1:15">
      <c r="A13" s="37">
        <v>12</v>
      </c>
      <c r="B13" s="41"/>
      <c r="C13" s="37" t="str">
        <f t="shared" si="0"/>
        <v/>
      </c>
      <c r="D13" s="41"/>
      <c r="E13" s="41"/>
      <c r="F13" s="41"/>
      <c r="G13" s="41"/>
      <c r="H13" s="37" t="s">
        <v>12</v>
      </c>
      <c r="I13" s="41"/>
      <c r="J13" t="str">
        <f>IF(G13="","",IF(LENB(G13)=18,IF(G13="","",IF(MID("10X98765432",MOD(SUMPRODUCT(MID(G13,ROW($1:$17),1)*{7;9;10;5;8;4;2;1;6;3;7;9;10;5;8;4;2}),11)+1,1)=RIGHT(G13),"正确","错误")),"非18位"))</f>
        <v/>
      </c>
      <c r="K13" t="str">
        <f t="shared" si="1"/>
        <v/>
      </c>
    </row>
    <row r="14" ht="15.95" customHeight="1" spans="1:15">
      <c r="A14" s="37">
        <v>13</v>
      </c>
      <c r="B14" s="41"/>
      <c r="C14" s="37" t="str">
        <f t="shared" si="0"/>
        <v/>
      </c>
      <c r="D14" s="41"/>
      <c r="E14" s="41"/>
      <c r="F14" s="41"/>
      <c r="G14" s="41"/>
      <c r="H14" s="37" t="s">
        <v>12</v>
      </c>
      <c r="I14" s="41"/>
      <c r="J14" t="str">
        <f>IF(G14="","",IF(LENB(G14)=18,IF(G14="","",IF(MID("10X98765432",MOD(SUMPRODUCT(MID(G14,ROW($1:$17),1)*{7;9;10;5;8;4;2;1;6;3;7;9;10;5;8;4;2}),11)+1,1)=RIGHT(G14),"正确","错误")),"非18位"))</f>
        <v/>
      </c>
      <c r="K14" t="str">
        <f t="shared" si="1"/>
        <v/>
      </c>
    </row>
    <row r="15" ht="15.95" customHeight="1" spans="1:15">
      <c r="A15" s="37">
        <v>14</v>
      </c>
      <c r="B15" s="41"/>
      <c r="C15" s="37" t="str">
        <f t="shared" si="0"/>
        <v/>
      </c>
      <c r="D15" s="41"/>
      <c r="E15" s="41"/>
      <c r="F15" s="41"/>
      <c r="G15" s="41"/>
      <c r="H15" s="37" t="s">
        <v>12</v>
      </c>
      <c r="I15" s="41"/>
      <c r="J15" t="str">
        <f>IF(G15="","",IF(LENB(G15)=18,IF(G15="","",IF(MID("10X98765432",MOD(SUMPRODUCT(MID(G15,ROW($1:$17),1)*{7;9;10;5;8;4;2;1;6;3;7;9;10;5;8;4;2}),11)+1,1)=RIGHT(G15),"正确","错误")),"非18位"))</f>
        <v/>
      </c>
      <c r="K15" t="str">
        <f t="shared" si="1"/>
        <v/>
      </c>
      <c r="O15" s="43"/>
    </row>
    <row r="16" ht="15.95" customHeight="1" spans="1:15">
      <c r="A16" s="37">
        <v>15</v>
      </c>
      <c r="B16" s="41"/>
      <c r="C16" s="37" t="str">
        <f t="shared" si="0"/>
        <v/>
      </c>
      <c r="D16" s="41"/>
      <c r="E16" s="41"/>
      <c r="F16" s="41"/>
      <c r="G16" s="41"/>
      <c r="H16" s="37" t="s">
        <v>12</v>
      </c>
      <c r="I16" s="41"/>
      <c r="J16" t="str">
        <f>IF(G16="","",IF(LENB(G16)=18,IF(G16="","",IF(MID("10X98765432",MOD(SUMPRODUCT(MID(G16,ROW($1:$17),1)*{7;9;10;5;8;4;2;1;6;3;7;9;10;5;8;4;2}),11)+1,1)=RIGHT(G16),"正确","错误")),"非18位"))</f>
        <v/>
      </c>
      <c r="K16" t="str">
        <f t="shared" si="1"/>
        <v/>
      </c>
    </row>
    <row r="17" ht="15.95" customHeight="1" spans="1:11">
      <c r="A17" s="37">
        <v>16</v>
      </c>
      <c r="B17" s="41"/>
      <c r="C17" s="37" t="str">
        <f t="shared" si="0"/>
        <v/>
      </c>
      <c r="D17" s="41"/>
      <c r="E17" s="41"/>
      <c r="F17" s="41"/>
      <c r="G17" s="41"/>
      <c r="H17" s="37" t="s">
        <v>12</v>
      </c>
      <c r="I17" s="41"/>
      <c r="J17" t="str">
        <f>IF(G17="","",IF(LENB(G17)=18,IF(G17="","",IF(MID("10X98765432",MOD(SUMPRODUCT(MID(G17,ROW($1:$17),1)*{7;9;10;5;8;4;2;1;6;3;7;9;10;5;8;4;2}),11)+1,1)=RIGHT(G17),"正确","错误")),"非18位"))</f>
        <v/>
      </c>
      <c r="K17" t="str">
        <f t="shared" si="1"/>
        <v/>
      </c>
    </row>
    <row r="18" ht="15.95" customHeight="1" spans="1:11">
      <c r="A18" s="37">
        <v>17</v>
      </c>
      <c r="B18" s="41"/>
      <c r="C18" s="37" t="str">
        <f t="shared" si="0"/>
        <v/>
      </c>
      <c r="D18" s="41"/>
      <c r="E18" s="41"/>
      <c r="F18" s="41"/>
      <c r="G18" s="41"/>
      <c r="H18" s="37" t="s">
        <v>12</v>
      </c>
      <c r="I18" s="41"/>
      <c r="J18" t="str">
        <f>IF(G18="","",IF(LENB(G18)=18,IF(G18="","",IF(MID("10X98765432",MOD(SUMPRODUCT(MID(G18,ROW($1:$17),1)*{7;9;10;5;8;4;2;1;6;3;7;9;10;5;8;4;2}),11)+1,1)=RIGHT(G18),"正确","错误")),"非18位"))</f>
        <v/>
      </c>
      <c r="K18" t="str">
        <f t="shared" si="1"/>
        <v/>
      </c>
    </row>
    <row r="19" ht="15.95" customHeight="1" spans="1:11">
      <c r="A19" s="37">
        <v>18</v>
      </c>
      <c r="B19" s="41"/>
      <c r="C19" s="37" t="str">
        <f t="shared" si="0"/>
        <v/>
      </c>
      <c r="D19" s="41"/>
      <c r="E19" s="41"/>
      <c r="F19" s="41"/>
      <c r="G19" s="41"/>
      <c r="H19" s="37" t="s">
        <v>12</v>
      </c>
      <c r="I19" s="41"/>
      <c r="J19" t="str">
        <f>IF(G19="","",IF(LENB(G19)=18,IF(G19="","",IF(MID("10X98765432",MOD(SUMPRODUCT(MID(G19,ROW($1:$17),1)*{7;9;10;5;8;4;2;1;6;3;7;9;10;5;8;4;2}),11)+1,1)=RIGHT(G19),"正确","错误")),"非18位"))</f>
        <v/>
      </c>
      <c r="K19" t="str">
        <f t="shared" si="1"/>
        <v/>
      </c>
    </row>
    <row r="20" ht="15.95" customHeight="1" spans="1:11">
      <c r="A20" s="37">
        <v>19</v>
      </c>
      <c r="B20" s="41"/>
      <c r="C20" s="37" t="str">
        <f t="shared" si="0"/>
        <v/>
      </c>
      <c r="D20" s="41"/>
      <c r="E20" s="41"/>
      <c r="F20" s="41"/>
      <c r="G20" s="41"/>
      <c r="H20" s="37" t="s">
        <v>12</v>
      </c>
      <c r="I20" s="41"/>
      <c r="J20" t="str">
        <f>IF(G20="","",IF(LENB(G20)=18,IF(G20="","",IF(MID("10X98765432",MOD(SUMPRODUCT(MID(G20,ROW($1:$17),1)*{7;9;10;5;8;4;2;1;6;3;7;9;10;5;8;4;2}),11)+1,1)=RIGHT(G20),"正确","错误")),"非18位"))</f>
        <v/>
      </c>
      <c r="K20" t="str">
        <f t="shared" si="1"/>
        <v/>
      </c>
    </row>
    <row r="21" ht="15.95" customHeight="1" spans="1:11">
      <c r="A21" s="37">
        <v>20</v>
      </c>
      <c r="B21" s="41"/>
      <c r="C21" s="37" t="str">
        <f t="shared" si="0"/>
        <v/>
      </c>
      <c r="D21" s="41"/>
      <c r="E21" s="41"/>
      <c r="F21" s="41"/>
      <c r="G21" s="41"/>
      <c r="H21" s="37" t="s">
        <v>12</v>
      </c>
      <c r="I21" s="41"/>
      <c r="J21" t="str">
        <f>IF(G21="","",IF(LENB(G21)=18,IF(G21="","",IF(MID("10X98765432",MOD(SUMPRODUCT(MID(G21,ROW($1:$17),1)*{7;9;10;5;8;4;2;1;6;3;7;9;10;5;8;4;2}),11)+1,1)=RIGHT(G21),"正确","错误")),"非18位"))</f>
        <v/>
      </c>
      <c r="K21" t="str">
        <f t="shared" si="1"/>
        <v/>
      </c>
    </row>
    <row r="22" ht="15.95" customHeight="1" spans="1:11">
      <c r="A22" s="37">
        <v>21</v>
      </c>
      <c r="B22" s="41"/>
      <c r="C22" s="37" t="str">
        <f t="shared" si="0"/>
        <v/>
      </c>
      <c r="D22" s="41"/>
      <c r="E22" s="41"/>
      <c r="F22" s="41"/>
      <c r="G22" s="41"/>
      <c r="H22" s="37" t="s">
        <v>12</v>
      </c>
      <c r="I22" s="41"/>
      <c r="J22" t="str">
        <f>IF(G22="","",IF(LENB(G22)=18,IF(G22="","",IF(MID("10X98765432",MOD(SUMPRODUCT(MID(G22,ROW($1:$17),1)*{7;9;10;5;8;4;2;1;6;3;7;9;10;5;8;4;2}),11)+1,1)=RIGHT(G22),"正确","错误")),"非18位"))</f>
        <v/>
      </c>
      <c r="K22" t="str">
        <f t="shared" si="1"/>
        <v/>
      </c>
    </row>
    <row r="23" ht="15.95" customHeight="1" spans="1:11">
      <c r="A23" s="37">
        <v>22</v>
      </c>
      <c r="B23" s="41"/>
      <c r="C23" s="37" t="str">
        <f t="shared" si="0"/>
        <v/>
      </c>
      <c r="D23" s="41"/>
      <c r="E23" s="41"/>
      <c r="F23" s="41"/>
      <c r="G23" s="41"/>
      <c r="H23" s="37" t="s">
        <v>12</v>
      </c>
      <c r="I23" s="41"/>
      <c r="J23" t="str">
        <f>IF(G23="","",IF(LENB(G23)=18,IF(G23="","",IF(MID("10X98765432",MOD(SUMPRODUCT(MID(G23,ROW($1:$17),1)*{7;9;10;5;8;4;2;1;6;3;7;9;10;5;8;4;2}),11)+1,1)=RIGHT(G23),"正确","错误")),"非18位"))</f>
        <v/>
      </c>
      <c r="K23" t="str">
        <f t="shared" si="1"/>
        <v/>
      </c>
    </row>
    <row r="24" ht="15.95" customHeight="1" spans="1:11">
      <c r="A24" s="37">
        <v>23</v>
      </c>
      <c r="B24" s="41"/>
      <c r="C24" s="37" t="str">
        <f t="shared" si="0"/>
        <v/>
      </c>
      <c r="D24" s="41"/>
      <c r="E24" s="41"/>
      <c r="F24" s="41"/>
      <c r="G24" s="41"/>
      <c r="H24" s="37" t="s">
        <v>12</v>
      </c>
      <c r="I24" s="41"/>
      <c r="J24" t="str">
        <f>IF(G24="","",IF(LENB(G24)=18,IF(G24="","",IF(MID("10X98765432",MOD(SUMPRODUCT(MID(G24,ROW($1:$17),1)*{7;9;10;5;8;4;2;1;6;3;7;9;10;5;8;4;2}),11)+1,1)=RIGHT(G24),"正确","错误")),"非18位"))</f>
        <v/>
      </c>
      <c r="K24" t="str">
        <f t="shared" si="1"/>
        <v/>
      </c>
    </row>
    <row r="25" ht="15.95" customHeight="1" spans="1:11">
      <c r="A25" s="37">
        <v>24</v>
      </c>
      <c r="B25" s="41"/>
      <c r="C25" s="37" t="str">
        <f t="shared" si="0"/>
        <v/>
      </c>
      <c r="D25" s="41"/>
      <c r="E25" s="41"/>
      <c r="F25" s="41"/>
      <c r="G25" s="41"/>
      <c r="H25" s="37" t="s">
        <v>12</v>
      </c>
      <c r="I25" s="41"/>
      <c r="J25" t="str">
        <f>IF(G25="","",IF(LENB(G25)=18,IF(G25="","",IF(MID("10X98765432",MOD(SUMPRODUCT(MID(G25,ROW($1:$17),1)*{7;9;10;5;8;4;2;1;6;3;7;9;10;5;8;4;2}),11)+1,1)=RIGHT(G25),"正确","错误")),"非18位"))</f>
        <v/>
      </c>
      <c r="K25" t="str">
        <f t="shared" si="1"/>
        <v/>
      </c>
    </row>
    <row r="26" ht="15.95" customHeight="1" spans="1:11">
      <c r="A26" s="37">
        <v>25</v>
      </c>
      <c r="B26" s="41"/>
      <c r="C26" s="37" t="str">
        <f t="shared" si="0"/>
        <v/>
      </c>
      <c r="D26" s="41"/>
      <c r="E26" s="41"/>
      <c r="F26" s="41"/>
      <c r="G26" s="41"/>
      <c r="H26" s="37" t="s">
        <v>12</v>
      </c>
      <c r="I26" s="41"/>
      <c r="J26" t="str">
        <f>IF(G26="","",IF(LENB(G26)=18,IF(G26="","",IF(MID("10X98765432",MOD(SUMPRODUCT(MID(G26,ROW($1:$17),1)*{7;9;10;5;8;4;2;1;6;3;7;9;10;5;8;4;2}),11)+1,1)=RIGHT(G26),"正确","错误")),"非18位"))</f>
        <v/>
      </c>
      <c r="K26" t="str">
        <f t="shared" si="1"/>
        <v/>
      </c>
    </row>
    <row r="27" ht="15.95" customHeight="1" spans="1:11">
      <c r="A27" s="37">
        <v>26</v>
      </c>
      <c r="B27" s="41"/>
      <c r="C27" s="37" t="str">
        <f t="shared" si="0"/>
        <v/>
      </c>
      <c r="D27" s="41"/>
      <c r="E27" s="41"/>
      <c r="F27" s="41"/>
      <c r="G27" s="41"/>
      <c r="H27" s="37" t="s">
        <v>12</v>
      </c>
      <c r="I27" s="41"/>
      <c r="J27" t="str">
        <f>IF(G27="","",IF(LENB(G27)=18,IF(G27="","",IF(MID("10X98765432",MOD(SUMPRODUCT(MID(G27,ROW($1:$17),1)*{7;9;10;5;8;4;2;1;6;3;7;9;10;5;8;4;2}),11)+1,1)=RIGHT(G27),"正确","错误")),"非18位"))</f>
        <v/>
      </c>
      <c r="K27" t="str">
        <f t="shared" si="1"/>
        <v/>
      </c>
    </row>
    <row r="28" ht="15.95" customHeight="1" spans="1:11">
      <c r="A28" s="37">
        <v>27</v>
      </c>
      <c r="B28" s="41"/>
      <c r="C28" s="37" t="str">
        <f t="shared" si="0"/>
        <v/>
      </c>
      <c r="D28" s="41"/>
      <c r="E28" s="41"/>
      <c r="F28" s="41"/>
      <c r="G28" s="41"/>
      <c r="H28" s="37" t="s">
        <v>12</v>
      </c>
      <c r="I28" s="41"/>
      <c r="J28" t="str">
        <f>IF(G28="","",IF(LENB(G28)=18,IF(G28="","",IF(MID("10X98765432",MOD(SUMPRODUCT(MID(G28,ROW($1:$17),1)*{7;9;10;5;8;4;2;1;6;3;7;9;10;5;8;4;2}),11)+1,1)=RIGHT(G28),"正确","错误")),"非18位"))</f>
        <v/>
      </c>
      <c r="K28" t="str">
        <f t="shared" si="1"/>
        <v/>
      </c>
    </row>
    <row r="29" ht="15.95" customHeight="1" spans="1:11">
      <c r="A29" s="37">
        <v>28</v>
      </c>
      <c r="B29" s="41"/>
      <c r="C29" s="37" t="str">
        <f t="shared" si="0"/>
        <v/>
      </c>
      <c r="D29" s="41"/>
      <c r="E29" s="41"/>
      <c r="F29" s="41"/>
      <c r="G29" s="41"/>
      <c r="H29" s="37" t="s">
        <v>12</v>
      </c>
      <c r="I29" s="41"/>
      <c r="J29" t="str">
        <f>IF(G29="","",IF(LENB(G29)=18,IF(G29="","",IF(MID("10X98765432",MOD(SUMPRODUCT(MID(G29,ROW($1:$17),1)*{7;9;10;5;8;4;2;1;6;3;7;9;10;5;8;4;2}),11)+1,1)=RIGHT(G29),"正确","错误")),"非18位"))</f>
        <v/>
      </c>
      <c r="K29" t="str">
        <f t="shared" si="1"/>
        <v/>
      </c>
    </row>
    <row r="30" ht="15.95" customHeight="1" spans="1:11">
      <c r="A30" s="37">
        <v>29</v>
      </c>
      <c r="B30" s="41"/>
      <c r="C30" s="37" t="str">
        <f t="shared" si="0"/>
        <v/>
      </c>
      <c r="D30" s="41"/>
      <c r="E30" s="41"/>
      <c r="F30" s="41"/>
      <c r="G30" s="41"/>
      <c r="H30" s="37" t="s">
        <v>12</v>
      </c>
      <c r="I30" s="41"/>
      <c r="J30" t="str">
        <f>IF(G30="","",IF(LENB(G30)=18,IF(G30="","",IF(MID("10X98765432",MOD(SUMPRODUCT(MID(G30,ROW($1:$17),1)*{7;9;10;5;8;4;2;1;6;3;7;9;10;5;8;4;2}),11)+1,1)=RIGHT(G30),"正确","错误")),"非18位"))</f>
        <v/>
      </c>
      <c r="K30" t="str">
        <f t="shared" si="1"/>
        <v/>
      </c>
    </row>
    <row r="31" ht="15.95" customHeight="1" spans="1:11">
      <c r="A31" s="37">
        <v>30</v>
      </c>
      <c r="B31" s="41"/>
      <c r="C31" s="37" t="str">
        <f t="shared" si="0"/>
        <v/>
      </c>
      <c r="D31" s="41"/>
      <c r="E31" s="41"/>
      <c r="F31" s="41"/>
      <c r="G31" s="41"/>
      <c r="H31" s="37" t="s">
        <v>12</v>
      </c>
      <c r="I31" s="41"/>
      <c r="J31" t="str">
        <f>IF(G31="","",IF(LENB(G31)=18,IF(G31="","",IF(MID("10X98765432",MOD(SUMPRODUCT(MID(G31,ROW($1:$17),1)*{7;9;10;5;8;4;2;1;6;3;7;9;10;5;8;4;2}),11)+1,1)=RIGHT(G31),"正确","错误")),"非18位"))</f>
        <v/>
      </c>
      <c r="K31" t="str">
        <f t="shared" si="1"/>
        <v/>
      </c>
    </row>
    <row r="32" ht="15.95" customHeight="1" spans="1:11">
      <c r="A32" s="37">
        <v>31</v>
      </c>
      <c r="B32" s="41"/>
      <c r="C32" s="37" t="str">
        <f t="shared" si="0"/>
        <v/>
      </c>
      <c r="D32" s="41"/>
      <c r="E32" s="41"/>
      <c r="F32" s="41"/>
      <c r="G32" s="41"/>
      <c r="H32" s="37" t="s">
        <v>12</v>
      </c>
      <c r="I32" s="41"/>
      <c r="J32" t="str">
        <f>IF(G32="","",IF(LENB(G32)=18,IF(G32="","",IF(MID("10X98765432",MOD(SUMPRODUCT(MID(G32,ROW($1:$17),1)*{7;9;10;5;8;4;2;1;6;3;7;9;10;5;8;4;2}),11)+1,1)=RIGHT(G32),"正确","错误")),"非18位"))</f>
        <v/>
      </c>
      <c r="K32" t="str">
        <f t="shared" si="1"/>
        <v/>
      </c>
    </row>
    <row r="33" ht="15.95" customHeight="1" spans="1:11">
      <c r="A33" s="37">
        <v>32</v>
      </c>
      <c r="B33" s="41"/>
      <c r="C33" s="37" t="str">
        <f t="shared" si="0"/>
        <v/>
      </c>
      <c r="D33" s="41"/>
      <c r="E33" s="41"/>
      <c r="F33" s="41"/>
      <c r="G33" s="41"/>
      <c r="H33" s="37" t="s">
        <v>12</v>
      </c>
      <c r="I33" s="41"/>
      <c r="J33" t="str">
        <f>IF(G33="","",IF(LENB(G33)=18,IF(G33="","",IF(MID("10X98765432",MOD(SUMPRODUCT(MID(G33,ROW($1:$17),1)*{7;9;10;5;8;4;2;1;6;3;7;9;10;5;8;4;2}),11)+1,1)=RIGHT(G33),"正确","错误")),"非18位"))</f>
        <v/>
      </c>
      <c r="K33" t="str">
        <f t="shared" si="1"/>
        <v/>
      </c>
    </row>
    <row r="34" ht="15.95" customHeight="1" spans="1:11">
      <c r="A34" s="37">
        <v>33</v>
      </c>
      <c r="B34" s="41"/>
      <c r="C34" s="37" t="str">
        <f t="shared" si="0"/>
        <v/>
      </c>
      <c r="D34" s="41"/>
      <c r="E34" s="41"/>
      <c r="F34" s="41"/>
      <c r="G34" s="41"/>
      <c r="H34" s="37" t="s">
        <v>12</v>
      </c>
      <c r="I34" s="41"/>
      <c r="J34" t="str">
        <f>IF(G34="","",IF(LENB(G34)=18,IF(G34="","",IF(MID("10X98765432",MOD(SUMPRODUCT(MID(G34,ROW($1:$17),1)*{7;9;10;5;8;4;2;1;6;3;7;9;10;5;8;4;2}),11)+1,1)=RIGHT(G34),"正确","错误")),"非18位"))</f>
        <v/>
      </c>
      <c r="K34" t="str">
        <f t="shared" si="1"/>
        <v/>
      </c>
    </row>
    <row r="35" ht="15.95" customHeight="1" spans="1:11">
      <c r="A35" s="37">
        <v>34</v>
      </c>
      <c r="B35" s="41"/>
      <c r="C35" s="37" t="str">
        <f t="shared" si="0"/>
        <v/>
      </c>
      <c r="D35" s="41"/>
      <c r="E35" s="41"/>
      <c r="F35" s="41"/>
      <c r="G35" s="41"/>
      <c r="H35" s="37" t="s">
        <v>12</v>
      </c>
      <c r="I35" s="41"/>
      <c r="J35" t="str">
        <f>IF(G35="","",IF(LENB(G35)=18,IF(G35="","",IF(MID("10X98765432",MOD(SUMPRODUCT(MID(G35,ROW($1:$17),1)*{7;9;10;5;8;4;2;1;6;3;7;9;10;5;8;4;2}),11)+1,1)=RIGHT(G35),"正确","错误")),"非18位"))</f>
        <v/>
      </c>
      <c r="K35" t="str">
        <f t="shared" si="1"/>
        <v/>
      </c>
    </row>
    <row r="36" ht="15.95" customHeight="1" spans="1:11">
      <c r="A36" s="37">
        <v>35</v>
      </c>
      <c r="B36" s="41"/>
      <c r="C36" s="37" t="str">
        <f t="shared" si="0"/>
        <v/>
      </c>
      <c r="D36" s="41"/>
      <c r="E36" s="41"/>
      <c r="F36" s="41"/>
      <c r="G36" s="41"/>
      <c r="H36" s="37" t="s">
        <v>12</v>
      </c>
      <c r="I36" s="41"/>
      <c r="J36" t="str">
        <f>IF(G36="","",IF(LENB(G36)=18,IF(G36="","",IF(MID("10X98765432",MOD(SUMPRODUCT(MID(G36,ROW($1:$17),1)*{7;9;10;5;8;4;2;1;6;3;7;9;10;5;8;4;2}),11)+1,1)=RIGHT(G36),"正确","错误")),"非18位"))</f>
        <v/>
      </c>
      <c r="K36" t="str">
        <f t="shared" si="1"/>
        <v/>
      </c>
    </row>
    <row r="37" ht="15.95" customHeight="1" spans="1:11">
      <c r="A37" s="37">
        <v>36</v>
      </c>
      <c r="B37" s="41"/>
      <c r="C37" s="37" t="str">
        <f t="shared" si="0"/>
        <v/>
      </c>
      <c r="D37" s="41"/>
      <c r="E37" s="41"/>
      <c r="F37" s="41"/>
      <c r="G37" s="41"/>
      <c r="H37" s="37" t="s">
        <v>12</v>
      </c>
      <c r="I37" s="41"/>
      <c r="J37" t="str">
        <f>IF(G37="","",IF(LENB(G37)=18,IF(G37="","",IF(MID("10X98765432",MOD(SUMPRODUCT(MID(G37,ROW($1:$17),1)*{7;9;10;5;8;4;2;1;6;3;7;9;10;5;8;4;2}),11)+1,1)=RIGHT(G37),"正确","错误")),"非18位"))</f>
        <v/>
      </c>
      <c r="K37" t="str">
        <f t="shared" si="1"/>
        <v/>
      </c>
    </row>
    <row r="38" ht="15.95" customHeight="1" spans="1:11">
      <c r="A38" s="37">
        <v>37</v>
      </c>
      <c r="B38" s="41"/>
      <c r="C38" s="37" t="str">
        <f t="shared" si="0"/>
        <v/>
      </c>
      <c r="D38" s="41"/>
      <c r="E38" s="41"/>
      <c r="F38" s="41"/>
      <c r="G38" s="41"/>
      <c r="H38" s="37" t="s">
        <v>12</v>
      </c>
      <c r="I38" s="41"/>
      <c r="J38" t="str">
        <f>IF(G38="","",IF(LENB(G38)=18,IF(G38="","",IF(MID("10X98765432",MOD(SUMPRODUCT(MID(G38,ROW($1:$17),1)*{7;9;10;5;8;4;2;1;6;3;7;9;10;5;8;4;2}),11)+1,1)=RIGHT(G38),"正确","错误")),"非18位"))</f>
        <v/>
      </c>
      <c r="K38" t="str">
        <f t="shared" si="1"/>
        <v/>
      </c>
    </row>
    <row r="39" ht="15.95" customHeight="1" spans="1:11">
      <c r="A39" s="37">
        <v>38</v>
      </c>
      <c r="B39" s="41"/>
      <c r="C39" s="37" t="str">
        <f t="shared" si="0"/>
        <v/>
      </c>
      <c r="D39" s="41"/>
      <c r="E39" s="41"/>
      <c r="F39" s="41"/>
      <c r="G39" s="41"/>
      <c r="H39" s="37" t="s">
        <v>12</v>
      </c>
      <c r="I39" s="41"/>
      <c r="J39" t="str">
        <f>IF(G39="","",IF(LENB(G39)=18,IF(G39="","",IF(MID("10X98765432",MOD(SUMPRODUCT(MID(G39,ROW($1:$17),1)*{7;9;10;5;8;4;2;1;6;3;7;9;10;5;8;4;2}),11)+1,1)=RIGHT(G39),"正确","错误")),"非18位"))</f>
        <v/>
      </c>
      <c r="K39" t="str">
        <f t="shared" si="1"/>
        <v/>
      </c>
    </row>
    <row r="40" ht="15.95" customHeight="1" spans="1:11">
      <c r="A40" s="37">
        <v>39</v>
      </c>
      <c r="B40" s="41"/>
      <c r="C40" s="37" t="str">
        <f t="shared" si="0"/>
        <v/>
      </c>
      <c r="D40" s="41"/>
      <c r="E40" s="41"/>
      <c r="F40" s="41"/>
      <c r="G40" s="41"/>
      <c r="H40" s="37" t="s">
        <v>12</v>
      </c>
      <c r="I40" s="41"/>
      <c r="J40" t="str">
        <f>IF(G40="","",IF(LENB(G40)=18,IF(G40="","",IF(MID("10X98765432",MOD(SUMPRODUCT(MID(G40,ROW($1:$17),1)*{7;9;10;5;8;4;2;1;6;3;7;9;10;5;8;4;2}),11)+1,1)=RIGHT(G40),"正确","错误")),"非18位"))</f>
        <v/>
      </c>
      <c r="K40" t="str">
        <f t="shared" si="1"/>
        <v/>
      </c>
    </row>
    <row r="41" ht="15.95" customHeight="1" spans="1:11">
      <c r="A41" s="37">
        <v>40</v>
      </c>
      <c r="B41" s="41"/>
      <c r="C41" s="37" t="str">
        <f t="shared" si="0"/>
        <v/>
      </c>
      <c r="D41" s="41"/>
      <c r="E41" s="41"/>
      <c r="F41" s="41"/>
      <c r="G41" s="41"/>
      <c r="H41" s="37" t="s">
        <v>12</v>
      </c>
      <c r="I41" s="41"/>
      <c r="J41" t="str">
        <f>IF(G41="","",IF(LENB(G41)=18,IF(G41="","",IF(MID("10X98765432",MOD(SUMPRODUCT(MID(G41,ROW($1:$17),1)*{7;9;10;5;8;4;2;1;6;3;7;9;10;5;8;4;2}),11)+1,1)=RIGHT(G41),"正确","错误")),"非18位"))</f>
        <v/>
      </c>
      <c r="K41" t="str">
        <f t="shared" si="1"/>
        <v/>
      </c>
    </row>
    <row r="42" ht="15.95" customHeight="1" spans="1:11">
      <c r="A42" s="37">
        <v>41</v>
      </c>
      <c r="B42" s="41"/>
      <c r="C42" s="37" t="str">
        <f t="shared" si="0"/>
        <v/>
      </c>
      <c r="D42" s="41"/>
      <c r="E42" s="41"/>
      <c r="F42" s="41"/>
      <c r="G42" s="41"/>
      <c r="H42" s="37" t="s">
        <v>12</v>
      </c>
      <c r="I42" s="41"/>
      <c r="J42" t="str">
        <f>IF(G42="","",IF(LENB(G42)=18,IF(G42="","",IF(MID("10X98765432",MOD(SUMPRODUCT(MID(G42,ROW($1:$17),1)*{7;9;10;5;8;4;2;1;6;3;7;9;10;5;8;4;2}),11)+1,1)=RIGHT(G42),"正确","错误")),"非18位"))</f>
        <v/>
      </c>
      <c r="K42" t="str">
        <f t="shared" si="1"/>
        <v/>
      </c>
    </row>
    <row r="43" ht="15.95" customHeight="1" spans="1:11">
      <c r="A43" s="37">
        <v>42</v>
      </c>
      <c r="B43" s="41"/>
      <c r="C43" s="37" t="str">
        <f t="shared" si="0"/>
        <v/>
      </c>
      <c r="D43" s="41"/>
      <c r="E43" s="41"/>
      <c r="F43" s="41"/>
      <c r="G43" s="41"/>
      <c r="H43" s="37" t="s">
        <v>12</v>
      </c>
      <c r="I43" s="41"/>
      <c r="J43" t="str">
        <f>IF(G43="","",IF(LENB(G43)=18,IF(G43="","",IF(MID("10X98765432",MOD(SUMPRODUCT(MID(G43,ROW($1:$17),1)*{7;9;10;5;8;4;2;1;6;3;7;9;10;5;8;4;2}),11)+1,1)=RIGHT(G43),"正确","错误")),"非18位"))</f>
        <v/>
      </c>
      <c r="K43" t="str">
        <f t="shared" si="1"/>
        <v/>
      </c>
    </row>
    <row r="44" ht="15.95" customHeight="1" spans="1:11">
      <c r="A44" s="37">
        <v>43</v>
      </c>
      <c r="B44" s="41"/>
      <c r="C44" s="37" t="str">
        <f t="shared" si="0"/>
        <v/>
      </c>
      <c r="D44" s="41"/>
      <c r="E44" s="41"/>
      <c r="F44" s="41"/>
      <c r="G44" s="41"/>
      <c r="H44" s="37" t="s">
        <v>12</v>
      </c>
      <c r="I44" s="41"/>
      <c r="J44" t="str">
        <f>IF(G44="","",IF(LENB(G44)=18,IF(G44="","",IF(MID("10X98765432",MOD(SUMPRODUCT(MID(G44,ROW($1:$17),1)*{7;9;10;5;8;4;2;1;6;3;7;9;10;5;8;4;2}),11)+1,1)=RIGHT(G44),"正确","错误")),"非18位"))</f>
        <v/>
      </c>
      <c r="K44" t="str">
        <f t="shared" si="1"/>
        <v/>
      </c>
    </row>
    <row r="45" ht="15.95" customHeight="1" spans="1:11">
      <c r="A45" s="37">
        <v>44</v>
      </c>
      <c r="B45" s="41"/>
      <c r="C45" s="37" t="str">
        <f t="shared" si="0"/>
        <v/>
      </c>
      <c r="D45" s="41"/>
      <c r="E45" s="41"/>
      <c r="F45" s="41"/>
      <c r="G45" s="41"/>
      <c r="H45" s="37" t="s">
        <v>12</v>
      </c>
      <c r="I45" s="41"/>
      <c r="J45" t="str">
        <f>IF(G45="","",IF(LENB(G45)=18,IF(G45="","",IF(MID("10X98765432",MOD(SUMPRODUCT(MID(G45,ROW($1:$17),1)*{7;9;10;5;8;4;2;1;6;3;7;9;10;5;8;4;2}),11)+1,1)=RIGHT(G45),"正确","错误")),"非18位"))</f>
        <v/>
      </c>
      <c r="K45" t="str">
        <f t="shared" si="1"/>
        <v/>
      </c>
    </row>
    <row r="46" ht="15.95" customHeight="1" spans="1:11">
      <c r="A46" s="37">
        <v>45</v>
      </c>
      <c r="B46" s="41"/>
      <c r="C46" s="37" t="str">
        <f t="shared" si="0"/>
        <v/>
      </c>
      <c r="D46" s="41"/>
      <c r="E46" s="41"/>
      <c r="F46" s="41"/>
      <c r="G46" s="41"/>
      <c r="H46" s="37" t="s">
        <v>12</v>
      </c>
      <c r="I46" s="41"/>
      <c r="J46" t="str">
        <f>IF(G46="","",IF(LENB(G46)=18,IF(G46="","",IF(MID("10X98765432",MOD(SUMPRODUCT(MID(G46,ROW($1:$17),1)*{7;9;10;5;8;4;2;1;6;3;7;9;10;5;8;4;2}),11)+1,1)=RIGHT(G46),"正确","错误")),"非18位"))</f>
        <v/>
      </c>
      <c r="K46" t="str">
        <f t="shared" si="1"/>
        <v/>
      </c>
    </row>
    <row r="47" ht="15.95" customHeight="1" spans="1:11">
      <c r="A47" s="37">
        <v>46</v>
      </c>
      <c r="B47" s="41"/>
      <c r="C47" s="37" t="str">
        <f t="shared" si="0"/>
        <v/>
      </c>
      <c r="D47" s="41"/>
      <c r="E47" s="41"/>
      <c r="F47" s="41"/>
      <c r="G47" s="41"/>
      <c r="H47" s="37" t="s">
        <v>12</v>
      </c>
      <c r="I47" s="41"/>
      <c r="J47" t="str">
        <f>IF(G47="","",IF(LENB(G47)=18,IF(G47="","",IF(MID("10X98765432",MOD(SUMPRODUCT(MID(G47,ROW($1:$17),1)*{7;9;10;5;8;4;2;1;6;3;7;9;10;5;8;4;2}),11)+1,1)=RIGHT(G47),"正确","错误")),"非18位"))</f>
        <v/>
      </c>
      <c r="K47" t="str">
        <f t="shared" si="1"/>
        <v/>
      </c>
    </row>
    <row r="48" ht="15.95" customHeight="1" spans="1:11">
      <c r="A48" s="37">
        <v>47</v>
      </c>
      <c r="B48" s="41"/>
      <c r="C48" s="37" t="str">
        <f t="shared" si="0"/>
        <v/>
      </c>
      <c r="D48" s="41"/>
      <c r="E48" s="41"/>
      <c r="F48" s="41"/>
      <c r="G48" s="41"/>
      <c r="H48" s="37" t="s">
        <v>12</v>
      </c>
      <c r="I48" s="41"/>
      <c r="J48" t="str">
        <f>IF(G48="","",IF(LENB(G48)=18,IF(G48="","",IF(MID("10X98765432",MOD(SUMPRODUCT(MID(G48,ROW($1:$17),1)*{7;9;10;5;8;4;2;1;6;3;7;9;10;5;8;4;2}),11)+1,1)=RIGHT(G48),"正确","错误")),"非18位"))</f>
        <v/>
      </c>
      <c r="K48" t="str">
        <f t="shared" si="1"/>
        <v/>
      </c>
    </row>
    <row r="49" ht="15.95" customHeight="1" spans="1:11">
      <c r="A49" s="37">
        <v>48</v>
      </c>
      <c r="B49" s="41"/>
      <c r="C49" s="37" t="str">
        <f t="shared" si="0"/>
        <v/>
      </c>
      <c r="D49" s="41"/>
      <c r="E49" s="41"/>
      <c r="F49" s="41"/>
      <c r="G49" s="41"/>
      <c r="H49" s="37" t="s">
        <v>12</v>
      </c>
      <c r="I49" s="41"/>
      <c r="J49" t="str">
        <f>IF(G49="","",IF(LENB(G49)=18,IF(G49="","",IF(MID("10X98765432",MOD(SUMPRODUCT(MID(G49,ROW($1:$17),1)*{7;9;10;5;8;4;2;1;6;3;7;9;10;5;8;4;2}),11)+1,1)=RIGHT(G49),"正确","错误")),"非18位"))</f>
        <v/>
      </c>
      <c r="K49" t="str">
        <f t="shared" si="1"/>
        <v/>
      </c>
    </row>
    <row r="50" ht="15.95" customHeight="1" spans="1:11">
      <c r="A50" s="37">
        <v>49</v>
      </c>
      <c r="B50" s="41"/>
      <c r="C50" s="37" t="str">
        <f t="shared" si="0"/>
        <v/>
      </c>
      <c r="D50" s="41"/>
      <c r="E50" s="41"/>
      <c r="F50" s="41"/>
      <c r="G50" s="41"/>
      <c r="H50" s="37" t="s">
        <v>12</v>
      </c>
      <c r="I50" s="41"/>
      <c r="J50" t="str">
        <f>IF(G50="","",IF(LENB(G50)=18,IF(G50="","",IF(MID("10X98765432",MOD(SUMPRODUCT(MID(G50,ROW($1:$17),1)*{7;9;10;5;8;4;2;1;6;3;7;9;10;5;8;4;2}),11)+1,1)=RIGHT(G50),"正确","错误")),"非18位"))</f>
        <v/>
      </c>
      <c r="K50" t="str">
        <f t="shared" si="1"/>
        <v/>
      </c>
    </row>
    <row r="51" ht="15.95" customHeight="1" spans="1:11">
      <c r="A51" s="37">
        <v>50</v>
      </c>
      <c r="B51" s="41"/>
      <c r="C51" s="37" t="str">
        <f t="shared" si="0"/>
        <v/>
      </c>
      <c r="D51" s="41"/>
      <c r="E51" s="41"/>
      <c r="F51" s="41"/>
      <c r="G51" s="41"/>
      <c r="H51" s="37" t="s">
        <v>12</v>
      </c>
      <c r="I51" s="41"/>
      <c r="J51" t="str">
        <f>IF(G51="","",IF(LENB(G51)=18,IF(G51="","",IF(MID("10X98765432",MOD(SUMPRODUCT(MID(G51,ROW($1:$17),1)*{7;9;10;5;8;4;2;1;6;3;7;9;10;5;8;4;2}),11)+1,1)=RIGHT(G51),"正确","错误")),"非18位"))</f>
        <v/>
      </c>
      <c r="K51" t="str">
        <f t="shared" si="1"/>
        <v/>
      </c>
    </row>
    <row r="52" ht="15.95" customHeight="1" spans="1:11">
      <c r="A52" s="37">
        <v>51</v>
      </c>
      <c r="B52" s="41"/>
      <c r="C52" s="37" t="str">
        <f t="shared" si="0"/>
        <v/>
      </c>
      <c r="D52" s="41"/>
      <c r="E52" s="41"/>
      <c r="F52" s="41"/>
      <c r="G52" s="41"/>
      <c r="H52" s="37" t="s">
        <v>12</v>
      </c>
      <c r="I52" s="41"/>
      <c r="J52" t="str">
        <f>IF(G52="","",IF(LENB(G52)=18,IF(G52="","",IF(MID("10X98765432",MOD(SUMPRODUCT(MID(G52,ROW($1:$17),1)*{7;9;10;5;8;4;2;1;6;3;7;9;10;5;8;4;2}),11)+1,1)=RIGHT(G52),"正确","错误")),"非18位"))</f>
        <v/>
      </c>
      <c r="K52" t="str">
        <f t="shared" si="1"/>
        <v/>
      </c>
    </row>
    <row r="53" ht="15.95" customHeight="1" spans="1:11">
      <c r="A53" s="37">
        <v>52</v>
      </c>
      <c r="B53" s="41"/>
      <c r="C53" s="37" t="str">
        <f t="shared" si="0"/>
        <v/>
      </c>
      <c r="D53" s="41"/>
      <c r="E53" s="41"/>
      <c r="F53" s="41"/>
      <c r="G53" s="41"/>
      <c r="H53" s="37" t="s">
        <v>12</v>
      </c>
      <c r="I53" s="41"/>
      <c r="J53" t="str">
        <f>IF(G53="","",IF(LENB(G53)=18,IF(G53="","",IF(MID("10X98765432",MOD(SUMPRODUCT(MID(G53,ROW($1:$17),1)*{7;9;10;5;8;4;2;1;6;3;7;9;10;5;8;4;2}),11)+1,1)=RIGHT(G53),"正确","错误")),"非18位"))</f>
        <v/>
      </c>
      <c r="K53" t="str">
        <f t="shared" si="1"/>
        <v/>
      </c>
    </row>
    <row r="54" ht="15.95" customHeight="1" spans="1:11">
      <c r="A54" s="37">
        <v>53</v>
      </c>
      <c r="B54" s="41"/>
      <c r="C54" s="37" t="str">
        <f t="shared" si="0"/>
        <v/>
      </c>
      <c r="D54" s="41"/>
      <c r="E54" s="41"/>
      <c r="F54" s="41"/>
      <c r="G54" s="41"/>
      <c r="H54" s="37" t="s">
        <v>12</v>
      </c>
      <c r="I54" s="41"/>
      <c r="J54" t="str">
        <f>IF(G54="","",IF(LENB(G54)=18,IF(G54="","",IF(MID("10X98765432",MOD(SUMPRODUCT(MID(G54,ROW($1:$17),1)*{7;9;10;5;8;4;2;1;6;3;7;9;10;5;8;4;2}),11)+1,1)=RIGHT(G54),"正确","错误")),"非18位"))</f>
        <v/>
      </c>
      <c r="K54" t="str">
        <f t="shared" si="1"/>
        <v/>
      </c>
    </row>
    <row r="55" ht="15.95" customHeight="1" spans="1:11">
      <c r="A55" s="37">
        <v>54</v>
      </c>
      <c r="B55" s="41"/>
      <c r="C55" s="37" t="str">
        <f t="shared" si="0"/>
        <v/>
      </c>
      <c r="D55" s="41"/>
      <c r="E55" s="41"/>
      <c r="F55" s="41"/>
      <c r="G55" s="41"/>
      <c r="H55" s="37" t="s">
        <v>12</v>
      </c>
      <c r="I55" s="41"/>
      <c r="J55" t="str">
        <f>IF(G55="","",IF(LENB(G55)=18,IF(G55="","",IF(MID("10X98765432",MOD(SUMPRODUCT(MID(G55,ROW($1:$17),1)*{7;9;10;5;8;4;2;1;6;3;7;9;10;5;8;4;2}),11)+1,1)=RIGHT(G55),"正确","错误")),"非18位"))</f>
        <v/>
      </c>
      <c r="K55" t="str">
        <f t="shared" si="1"/>
        <v/>
      </c>
    </row>
    <row r="56" ht="15.95" customHeight="1" spans="1:11">
      <c r="A56" s="37">
        <v>55</v>
      </c>
      <c r="B56" s="41"/>
      <c r="C56" s="37" t="str">
        <f t="shared" si="0"/>
        <v/>
      </c>
      <c r="D56" s="41"/>
      <c r="E56" s="41"/>
      <c r="F56" s="41"/>
      <c r="G56" s="41"/>
      <c r="H56" s="37" t="s">
        <v>12</v>
      </c>
      <c r="I56" s="41"/>
      <c r="J56" t="str">
        <f>IF(G56="","",IF(LENB(G56)=18,IF(G56="","",IF(MID("10X98765432",MOD(SUMPRODUCT(MID(G56,ROW($1:$17),1)*{7;9;10;5;8;4;2;1;6;3;7;9;10;5;8;4;2}),11)+1,1)=RIGHT(G56),"正确","错误")),"非18位"))</f>
        <v/>
      </c>
      <c r="K56" t="str">
        <f t="shared" si="1"/>
        <v/>
      </c>
    </row>
    <row r="57" ht="15.95" customHeight="1" spans="1:11">
      <c r="A57" s="37">
        <v>56</v>
      </c>
      <c r="B57" s="41"/>
      <c r="C57" s="37" t="str">
        <f t="shared" si="0"/>
        <v/>
      </c>
      <c r="D57" s="41"/>
      <c r="E57" s="41"/>
      <c r="F57" s="41"/>
      <c r="G57" s="41"/>
      <c r="H57" s="37" t="s">
        <v>12</v>
      </c>
      <c r="I57" s="41"/>
      <c r="J57" t="str">
        <f>IF(G57="","",IF(LENB(G57)=18,IF(G57="","",IF(MID("10X98765432",MOD(SUMPRODUCT(MID(G57,ROW($1:$17),1)*{7;9;10;5;8;4;2;1;6;3;7;9;10;5;8;4;2}),11)+1,1)=RIGHT(G57),"正确","错误")),"非18位"))</f>
        <v/>
      </c>
      <c r="K57" t="str">
        <f t="shared" si="1"/>
        <v/>
      </c>
    </row>
    <row r="58" ht="15.95" customHeight="1" spans="1:11">
      <c r="A58" s="37">
        <v>57</v>
      </c>
      <c r="B58" s="41"/>
      <c r="C58" s="37" t="str">
        <f t="shared" si="0"/>
        <v/>
      </c>
      <c r="D58" s="41"/>
      <c r="E58" s="41"/>
      <c r="F58" s="41"/>
      <c r="G58" s="41"/>
      <c r="H58" s="37" t="s">
        <v>12</v>
      </c>
      <c r="I58" s="41"/>
      <c r="J58" t="str">
        <f>IF(G58="","",IF(LENB(G58)=18,IF(G58="","",IF(MID("10X98765432",MOD(SUMPRODUCT(MID(G58,ROW($1:$17),1)*{7;9;10;5;8;4;2;1;6;3;7;9;10;5;8;4;2}),11)+1,1)=RIGHT(G58),"正确","错误")),"非18位"))</f>
        <v/>
      </c>
      <c r="K58" t="str">
        <f t="shared" si="1"/>
        <v/>
      </c>
    </row>
    <row r="59" ht="15.95" customHeight="1" spans="1:11">
      <c r="A59" s="37">
        <v>58</v>
      </c>
      <c r="B59" s="41"/>
      <c r="C59" s="37" t="str">
        <f t="shared" si="0"/>
        <v/>
      </c>
      <c r="D59" s="41"/>
      <c r="E59" s="41"/>
      <c r="F59" s="41"/>
      <c r="G59" s="41"/>
      <c r="H59" s="37" t="s">
        <v>12</v>
      </c>
      <c r="I59" s="41"/>
      <c r="J59" t="str">
        <f>IF(G59="","",IF(LENB(G59)=18,IF(G59="","",IF(MID("10X98765432",MOD(SUMPRODUCT(MID(G59,ROW($1:$17),1)*{7;9;10;5;8;4;2;1;6;3;7;9;10;5;8;4;2}),11)+1,1)=RIGHT(G59),"正确","错误")),"非18位"))</f>
        <v/>
      </c>
      <c r="K59" t="str">
        <f t="shared" si="1"/>
        <v/>
      </c>
    </row>
    <row r="60" ht="15.95" customHeight="1" spans="1:11">
      <c r="A60" s="37">
        <v>59</v>
      </c>
      <c r="B60" s="41"/>
      <c r="C60" s="37" t="str">
        <f t="shared" si="0"/>
        <v/>
      </c>
      <c r="D60" s="41"/>
      <c r="E60" s="41"/>
      <c r="F60" s="41"/>
      <c r="G60" s="41"/>
      <c r="H60" s="37" t="s">
        <v>12</v>
      </c>
      <c r="I60" s="41"/>
      <c r="J60" t="str">
        <f>IF(G60="","",IF(LENB(G60)=18,IF(G60="","",IF(MID("10X98765432",MOD(SUMPRODUCT(MID(G60,ROW($1:$17),1)*{7;9;10;5;8;4;2;1;6;3;7;9;10;5;8;4;2}),11)+1,1)=RIGHT(G60),"正确","错误")),"非18位"))</f>
        <v/>
      </c>
      <c r="K60" t="str">
        <f t="shared" si="1"/>
        <v/>
      </c>
    </row>
    <row r="61" ht="15.95" customHeight="1" spans="1:11">
      <c r="A61" s="37">
        <v>60</v>
      </c>
      <c r="B61" s="41"/>
      <c r="C61" s="37" t="str">
        <f t="shared" si="0"/>
        <v/>
      </c>
      <c r="D61" s="41"/>
      <c r="E61" s="41"/>
      <c r="F61" s="41"/>
      <c r="G61" s="41"/>
      <c r="H61" s="37" t="s">
        <v>12</v>
      </c>
      <c r="I61" s="41"/>
      <c r="J61" t="str">
        <f>IF(G61="","",IF(LENB(G61)=18,IF(G61="","",IF(MID("10X98765432",MOD(SUMPRODUCT(MID(G61,ROW($1:$17),1)*{7;9;10;5;8;4;2;1;6;3;7;9;10;5;8;4;2}),11)+1,1)=RIGHT(G61),"正确","错误")),"非18位"))</f>
        <v/>
      </c>
      <c r="K61" t="str">
        <f t="shared" si="1"/>
        <v/>
      </c>
    </row>
  </sheetData>
  <sheetProtection algorithmName="SHA-512" hashValue="l0a3jBAg25X+mpumlDJpWbbPio4SBE54dadPayuwi9+u6ihzE9QbzUz6vMXuWxc19Nkikr3du1HMePVr6ObBOQ==" saltValue="ku9eKMxSfqvWovU7xdkmlg==" spinCount="100000" sheet="1" objects="1" scenarios="1"/>
  <protectedRanges>
    <protectedRange sqref="H2:H61" name="人员类别"/>
    <protectedRange sqref="G2:G61" name="身份证号"/>
    <protectedRange sqref="E2:E61" name="专业"/>
    <protectedRange sqref="B2:B61" name="姓名"/>
    <protectedRange sqref="D2:D61" name="民族"/>
    <protectedRange sqref="F2:F61" name="手机号"/>
    <protectedRange sqref="I2:I61" name="学生证号"/>
  </protectedRanges>
  <conditionalFormatting sqref="L2">
    <cfRule type="duplicateValues" dxfId="0" priority="1"/>
  </conditionalFormatting>
  <conditionalFormatting sqref="F2:F61">
    <cfRule type="expression" dxfId="1" priority="3">
      <formula>$K2="非11位"</formula>
    </cfRule>
    <cfRule type="expression" dxfId="1" priority="6">
      <formula>$K2="非11位"</formula>
    </cfRule>
  </conditionalFormatting>
  <conditionalFormatting sqref="G2:G61">
    <cfRule type="expression" dxfId="1" priority="5">
      <formula>$J2="非18位"</formula>
    </cfRule>
    <cfRule type="expression" dxfId="2" priority="7">
      <formula>$J2="错误"</formula>
    </cfRule>
  </conditionalFormatting>
  <conditionalFormatting sqref="L1:L2">
    <cfRule type="duplicateValues" dxfId="0" priority="2"/>
  </conditionalFormatting>
  <conditionalFormatting sqref="F$1:G$1048576 B$1:B$1048576 I$1:I$1048576">
    <cfRule type="duplicateValues" dxfId="0" priority="4"/>
  </conditionalFormatting>
  <dataValidations count="5">
    <dataValidation type="textLength" operator="equal" allowBlank="1" showErrorMessage="1" errorTitle="数据长度错误" error="身份证号为18位" sqref="G10" errorStyle="information">
      <formula1>18</formula1>
    </dataValidation>
    <dataValidation type="whole" operator="between" allowBlank="1" showErrorMessage="1" errorTitle="数据错误" error="手机号不正确" sqref="F2:F61" errorStyle="warning">
      <formula1>13000000001</formula1>
      <formula2>19999999999</formula2>
    </dataValidation>
    <dataValidation type="textLength" operator="equal" allowBlank="1" showErrorMessage="1" errorTitle="数据错误" error="身份证号为18位" sqref="G2:G9 G11:G61" errorStyle="warning">
      <formula1>18</formula1>
    </dataValidation>
    <dataValidation type="list" allowBlank="1" showInputMessage="1" showErrorMessage="1" sqref="H2:H61">
      <formula1>"本科在读,中专在读,大专在读,研究生在读"</formula1>
    </dataValidation>
    <dataValidation type="textLength" operator="between" allowBlank="1" showErrorMessage="1" errorTitle="数据错误" error="学生证号位数不正确" sqref="I2:I61" errorStyle="warning">
      <formula1>12</formula1>
      <formula2>13</formula2>
    </dataValidation>
  </dataValidations>
  <printOptions horizontalCentered="1" verticalCentered="1"/>
  <pageMargins left="0.708661417322835" right="0.708661417322835" top="0.590551181102362" bottom="0.590551181102362" header="0.31496062992126" footer="0.31496062992126"/>
  <pageSetup paperSize="9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8"/>
  <dimension ref="A1:N25"/>
  <sheetViews>
    <sheetView tabSelected="1" zoomScale="120" zoomScaleNormal="120" workbookViewId="0">
      <pane ySplit="1" topLeftCell="A2" activePane="bottomLeft" state="frozen"/>
      <selection/>
      <selection pane="bottomLeft" activeCell="P7" sqref="P7"/>
    </sheetView>
  </sheetViews>
  <sheetFormatPr defaultColWidth="9" defaultRowHeight="14.25"/>
  <cols>
    <col min="1" max="1" width="8" style="1" customWidth="1"/>
    <col min="2" max="2" width="27" style="2" customWidth="1"/>
    <col min="3" max="3" width="11.625" style="1" customWidth="1"/>
    <col min="4" max="4" width="12.625" style="1" customWidth="1"/>
    <col min="5" max="5" width="10.625" style="1" customWidth="1"/>
    <col min="6" max="6" width="10.625" style="2" customWidth="1"/>
    <col min="7" max="7" width="10.625" style="1" customWidth="1"/>
    <col min="8" max="8" width="13.625" style="3" customWidth="1"/>
    <col min="9" max="9" width="10.625" style="4" customWidth="1"/>
    <col min="10" max="10" width="13.625" style="1" customWidth="1"/>
    <col min="11" max="13" width="5.625" style="1" customWidth="1"/>
    <col min="14" max="14" width="14.25" style="1" customWidth="1"/>
    <col min="15" max="16384" width="9" style="4"/>
  </cols>
  <sheetData>
    <row r="1" ht="15" customHeight="1" spans="1:14">
      <c r="A1" s="5" t="s">
        <v>13</v>
      </c>
      <c r="B1" s="6" t="s">
        <v>14</v>
      </c>
      <c r="C1" s="7" t="s">
        <v>15</v>
      </c>
      <c r="D1" s="8"/>
      <c r="E1" s="9" t="s">
        <v>16</v>
      </c>
      <c r="F1" s="10"/>
      <c r="G1" s="6" t="s">
        <v>17</v>
      </c>
      <c r="H1" s="11" t="s">
        <v>18</v>
      </c>
      <c r="I1" s="6" t="s">
        <v>19</v>
      </c>
      <c r="J1" s="12" t="s">
        <v>20</v>
      </c>
      <c r="K1" s="13" t="s">
        <v>21</v>
      </c>
      <c r="L1" s="13" t="s">
        <v>22</v>
      </c>
      <c r="M1" s="13" t="s">
        <v>23</v>
      </c>
      <c r="N1" s="14" t="s">
        <v>24</v>
      </c>
    </row>
    <row r="2" ht="15" customHeight="1" spans="1:14">
      <c r="A2" s="15"/>
      <c r="B2" s="16"/>
      <c r="C2" s="7" t="s">
        <v>25</v>
      </c>
      <c r="D2" s="7" t="s">
        <v>26</v>
      </c>
      <c r="E2" s="17" t="s">
        <v>27</v>
      </c>
      <c r="F2" s="18" t="s">
        <v>28</v>
      </c>
      <c r="G2" s="16"/>
      <c r="H2" s="19"/>
      <c r="I2" s="16"/>
      <c r="J2" s="20"/>
      <c r="K2" s="21"/>
      <c r="L2" s="21"/>
      <c r="M2" s="21"/>
      <c r="N2" s="22"/>
    </row>
    <row r="3" ht="30" customHeight="1" spans="1:14">
      <c r="A3" s="23" t="s">
        <v>29</v>
      </c>
      <c r="B3" s="24"/>
      <c r="C3" s="25"/>
      <c r="D3" s="25"/>
      <c r="E3" s="26"/>
      <c r="F3" s="27"/>
      <c r="G3" s="28"/>
      <c r="H3" s="29"/>
      <c r="I3" s="30"/>
      <c r="J3" s="23"/>
      <c r="K3" s="23"/>
      <c r="L3" s="23"/>
      <c r="M3" s="23"/>
      <c r="N3" s="23"/>
    </row>
    <row r="4" ht="30" customHeight="1" spans="1:14">
      <c r="A4" s="23" t="s">
        <v>30</v>
      </c>
      <c r="B4" s="24"/>
      <c r="C4" s="25"/>
      <c r="D4" s="25" t="str">
        <f>IF(C4="","",C4+1)</f>
        <v/>
      </c>
      <c r="E4" s="26"/>
      <c r="F4" s="27"/>
      <c r="G4" s="28"/>
      <c r="H4" s="29"/>
      <c r="I4" s="30"/>
      <c r="J4" s="23"/>
      <c r="K4" s="23"/>
      <c r="L4" s="23"/>
      <c r="M4" s="23"/>
      <c r="N4" s="23"/>
    </row>
    <row r="5" ht="30" customHeight="1" spans="1:14">
      <c r="A5" s="23" t="s">
        <v>31</v>
      </c>
      <c r="B5" s="24"/>
      <c r="C5" s="25"/>
      <c r="D5" s="25" t="str">
        <f t="shared" ref="D5:D12" si="0">IF(C5="","",C5+1)</f>
        <v/>
      </c>
      <c r="E5" s="26"/>
      <c r="F5" s="27"/>
      <c r="G5" s="28"/>
      <c r="H5" s="29"/>
      <c r="I5" s="30"/>
      <c r="J5" s="23"/>
      <c r="K5" s="23"/>
      <c r="L5" s="23"/>
      <c r="M5" s="23"/>
      <c r="N5" s="31"/>
    </row>
    <row r="6" ht="30" customHeight="1" spans="1:14">
      <c r="A6" s="23" t="s">
        <v>32</v>
      </c>
      <c r="B6" s="24"/>
      <c r="C6" s="25"/>
      <c r="D6" s="25" t="str">
        <f t="shared" si="0"/>
        <v/>
      </c>
      <c r="E6" s="26"/>
      <c r="F6" s="27"/>
      <c r="G6" s="28"/>
      <c r="H6" s="29"/>
      <c r="I6" s="30"/>
      <c r="J6" s="23"/>
      <c r="K6" s="23"/>
      <c r="L6" s="23"/>
      <c r="M6" s="23"/>
      <c r="N6" s="23"/>
    </row>
    <row r="7" ht="30" customHeight="1" spans="1:14">
      <c r="A7" s="23" t="s">
        <v>33</v>
      </c>
      <c r="B7" s="24"/>
      <c r="C7" s="25"/>
      <c r="D7" s="25" t="str">
        <f t="shared" si="0"/>
        <v/>
      </c>
      <c r="E7" s="26"/>
      <c r="F7" s="32"/>
      <c r="G7" s="28"/>
      <c r="H7" s="29"/>
      <c r="I7" s="30"/>
      <c r="J7" s="23"/>
      <c r="K7" s="23"/>
      <c r="L7" s="23"/>
      <c r="M7" s="23"/>
      <c r="N7" s="23"/>
    </row>
    <row r="8" ht="30" customHeight="1" spans="1:14">
      <c r="A8" s="23" t="s">
        <v>34</v>
      </c>
      <c r="B8" s="24"/>
      <c r="C8" s="25"/>
      <c r="D8" s="25" t="str">
        <f t="shared" si="0"/>
        <v/>
      </c>
      <c r="E8" s="26"/>
      <c r="F8" s="32"/>
      <c r="G8" s="28"/>
      <c r="H8" s="29"/>
      <c r="I8" s="30"/>
      <c r="J8" s="23"/>
      <c r="K8" s="23"/>
      <c r="L8" s="23"/>
      <c r="M8" s="23"/>
      <c r="N8" s="23"/>
    </row>
    <row r="9" ht="30" customHeight="1" spans="1:14">
      <c r="A9" s="23" t="s">
        <v>35</v>
      </c>
      <c r="B9" s="24"/>
      <c r="C9" s="25"/>
      <c r="D9" s="25" t="str">
        <f t="shared" si="0"/>
        <v/>
      </c>
      <c r="E9" s="26"/>
      <c r="F9" s="27"/>
      <c r="G9" s="28"/>
      <c r="H9" s="29"/>
      <c r="I9" s="30"/>
      <c r="J9" s="23"/>
      <c r="K9" s="23"/>
      <c r="L9" s="23"/>
      <c r="M9" s="23"/>
      <c r="N9" s="23"/>
    </row>
    <row r="10" ht="30" customHeight="1" spans="1:14">
      <c r="A10" s="23" t="s">
        <v>36</v>
      </c>
      <c r="B10" s="24"/>
      <c r="C10" s="25"/>
      <c r="D10" s="25" t="str">
        <f t="shared" si="0"/>
        <v/>
      </c>
      <c r="E10" s="26"/>
      <c r="F10" s="27"/>
      <c r="G10" s="28"/>
      <c r="H10" s="29"/>
      <c r="I10" s="30"/>
      <c r="J10" s="23"/>
      <c r="K10" s="23"/>
      <c r="L10" s="23"/>
      <c r="M10" s="23"/>
      <c r="N10" s="23"/>
    </row>
    <row r="11" ht="30" customHeight="1" spans="1:14">
      <c r="A11" s="23" t="s">
        <v>37</v>
      </c>
      <c r="B11" s="24"/>
      <c r="C11" s="25"/>
      <c r="D11" s="25" t="str">
        <f t="shared" si="0"/>
        <v/>
      </c>
      <c r="E11" s="26"/>
      <c r="F11" s="27"/>
      <c r="G11" s="28"/>
      <c r="H11" s="29"/>
      <c r="I11" s="30"/>
      <c r="J11" s="23"/>
      <c r="K11" s="23"/>
      <c r="L11" s="23"/>
      <c r="M11" s="23"/>
      <c r="N11" s="31"/>
    </row>
    <row r="12" ht="30" customHeight="1" spans="1:14">
      <c r="A12" s="23" t="s">
        <v>38</v>
      </c>
      <c r="B12" s="24"/>
      <c r="C12" s="25"/>
      <c r="D12" s="25" t="str">
        <f t="shared" si="0"/>
        <v/>
      </c>
      <c r="E12" s="26"/>
      <c r="F12" s="27"/>
      <c r="G12" s="28"/>
      <c r="H12" s="29"/>
      <c r="I12" s="30"/>
      <c r="J12" s="23"/>
      <c r="K12" s="23"/>
      <c r="L12" s="23"/>
      <c r="M12" s="23"/>
      <c r="N12" s="23"/>
    </row>
    <row r="22" spans="14:14">
      <c r="N22" s="33"/>
    </row>
    <row r="24" spans="14:14">
      <c r="N24" s="34"/>
    </row>
    <row r="25" spans="14:14">
      <c r="N25" s="35"/>
    </row>
  </sheetData>
  <mergeCells count="12">
    <mergeCell ref="C1:D1"/>
    <mergeCell ref="E1:F1"/>
    <mergeCell ref="A1:A2"/>
    <mergeCell ref="B1:B2"/>
    <mergeCell ref="G1:G2"/>
    <mergeCell ref="H1:H2"/>
    <mergeCell ref="I1:I2"/>
    <mergeCell ref="J1:J2"/>
    <mergeCell ref="K1:K2"/>
    <mergeCell ref="L1:L2"/>
    <mergeCell ref="M1:M2"/>
    <mergeCell ref="N1:N2"/>
  </mergeCells>
  <dataValidations count="1">
    <dataValidation type="whole" operator="between" allowBlank="1" showErrorMessage="1" errorTitle="数据位数错误" error="手机号为11位" sqref="H3:H12" errorStyle="warning">
      <formula1>13000000001</formula1>
      <formula2>19999999999</formula2>
    </dataValidation>
  </dataValidation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61"/>
  <sheetViews>
    <sheetView zoomScale="120" zoomScaleNormal="120" workbookViewId="0">
      <selection activeCell="K8" sqref="K8"/>
    </sheetView>
  </sheetViews>
  <sheetFormatPr defaultColWidth="9" defaultRowHeight="13.5"/>
  <cols>
    <col min="1" max="1" width="5.125" style="36" customWidth="1"/>
    <col min="2" max="2" width="9.125" style="36" customWidth="1"/>
    <col min="3" max="3" width="5.125" style="36" customWidth="1"/>
    <col min="4" max="4" width="5.875" style="36" customWidth="1"/>
    <col min="5" max="5" width="35.25" style="36" customWidth="1"/>
    <col min="6" max="6" width="14" style="36" customWidth="1"/>
    <col min="7" max="7" width="22.25" style="36" customWidth="1"/>
    <col min="8" max="8" width="10.125" style="36" customWidth="1"/>
    <col min="9" max="9" width="17.625" style="36" customWidth="1"/>
    <col min="10" max="10" width="12.375" customWidth="1"/>
    <col min="11" max="11" width="12" customWidth="1"/>
    <col min="12" max="12" width="13.5" customWidth="1"/>
    <col min="14" max="14" width="12.75" customWidth="1"/>
  </cols>
  <sheetData>
    <row r="1" s="36" customFormat="1" ht="15.95" customHeight="1" spans="1:15">
      <c r="A1" s="37" t="s">
        <v>0</v>
      </c>
      <c r="B1" s="37" t="s">
        <v>1</v>
      </c>
      <c r="C1" s="37" t="s">
        <v>2</v>
      </c>
      <c r="D1" s="37" t="s">
        <v>3</v>
      </c>
      <c r="E1" s="37" t="s">
        <v>4</v>
      </c>
      <c r="F1" s="37" t="s">
        <v>5</v>
      </c>
      <c r="G1" s="37" t="s">
        <v>6</v>
      </c>
      <c r="H1" s="37" t="s">
        <v>7</v>
      </c>
      <c r="I1" s="37" t="s">
        <v>8</v>
      </c>
      <c r="J1" s="38" t="s">
        <v>9</v>
      </c>
      <c r="K1" s="38" t="s">
        <v>10</v>
      </c>
      <c r="L1" s="39" t="s">
        <v>11</v>
      </c>
    </row>
    <row r="2" ht="15.95" customHeight="1" spans="1:15">
      <c r="A2" s="37">
        <v>1</v>
      </c>
      <c r="B2" s="40"/>
      <c r="C2" s="37" t="str">
        <f>IFERROR(IF(MOD(MID(G2,17,1),2),"男","女"),"")</f>
        <v/>
      </c>
      <c r="D2" s="40"/>
      <c r="E2" s="40"/>
      <c r="F2" s="40"/>
      <c r="G2" s="40"/>
      <c r="H2" s="37" t="s">
        <v>12</v>
      </c>
      <c r="I2" s="41"/>
      <c r="J2" s="42" t="str">
        <f>IF(G2="","",IF(LENB(G2)=18,IF(G2="","",IF(MID("10X98765432",MOD(SUMPRODUCT(MID(G2,ROW($1:$17),1)*{7;9;10;5;8;4;2;1;6;3;7;9;10;5;8;4;2}),11)+1,1)=RIGHT(G2),"正确","错误")),"非18位"))</f>
        <v/>
      </c>
      <c r="K2" t="str">
        <f>IF(F2="","",IF(LENB(F2)=11,"位数正确","非11位"))</f>
        <v/>
      </c>
      <c r="L2" s="39" t="s">
        <v>11</v>
      </c>
    </row>
    <row r="3" ht="15.95" customHeight="1" spans="1:15">
      <c r="A3" s="37">
        <v>2</v>
      </c>
      <c r="B3" s="40"/>
      <c r="C3" s="37" t="str">
        <f t="shared" ref="C3:C61" si="0">IFERROR(IF(MOD(MID(G3,17,1),2),"男","女"),"")</f>
        <v/>
      </c>
      <c r="D3" s="40"/>
      <c r="E3" s="40"/>
      <c r="F3" s="40"/>
      <c r="G3" s="40"/>
      <c r="H3" s="37" t="s">
        <v>12</v>
      </c>
      <c r="I3" s="41"/>
      <c r="J3" t="str">
        <f>IF(G3="","",IF(LENB(G3)=18,IF(G3="","",IF(MID("10X98765432",MOD(SUMPRODUCT(MID(G3,ROW($1:$17),1)*{7;9;10;5;8;4;2;1;6;3;7;9;10;5;8;4;2}),11)+1,1)=RIGHT(G3),"正确","错误")),"非18位"))</f>
        <v/>
      </c>
      <c r="K3" t="str">
        <f t="shared" ref="K3:K61" si="1">IF(F3="","",IF(LENB(F3)=11,"位数正确","非11位"))</f>
        <v/>
      </c>
    </row>
    <row r="4" ht="15.95" customHeight="1" spans="1:15">
      <c r="A4" s="37">
        <v>3</v>
      </c>
      <c r="B4" s="40"/>
      <c r="C4" s="37" t="str">
        <f t="shared" si="0"/>
        <v/>
      </c>
      <c r="D4" s="40"/>
      <c r="E4" s="40"/>
      <c r="F4" s="40"/>
      <c r="G4" s="40"/>
      <c r="H4" s="37" t="s">
        <v>12</v>
      </c>
      <c r="I4" s="41"/>
      <c r="J4" t="str">
        <f>IF(G4="","",IF(LENB(G4)=18,IF(G4="","",IF(MID("10X98765432",MOD(SUMPRODUCT(MID(G4,ROW($1:$17),1)*{7;9;10;5;8;4;2;1;6;3;7;9;10;5;8;4;2}),11)+1,1)=RIGHT(G4),"正确","错误")),"非18位"))</f>
        <v/>
      </c>
      <c r="K4" t="str">
        <f t="shared" si="1"/>
        <v/>
      </c>
    </row>
    <row r="5" ht="15.95" customHeight="1" spans="1:15">
      <c r="A5" s="37">
        <v>4</v>
      </c>
      <c r="B5" s="40"/>
      <c r="C5" s="37" t="str">
        <f t="shared" si="0"/>
        <v/>
      </c>
      <c r="D5" s="40"/>
      <c r="E5" s="40"/>
      <c r="F5" s="40"/>
      <c r="G5" s="40"/>
      <c r="H5" s="37" t="s">
        <v>12</v>
      </c>
      <c r="I5" s="41"/>
      <c r="J5" t="str">
        <f>IF(G5="","",IF(LENB(G5)=18,IF(G5="","",IF(MID("10X98765432",MOD(SUMPRODUCT(MID(G5,ROW($1:$17),1)*{7;9;10;5;8;4;2;1;6;3;7;9;10;5;8;4;2}),11)+1,1)=RIGHT(G5),"正确","错误")),"非18位"))</f>
        <v/>
      </c>
      <c r="K5" t="str">
        <f t="shared" si="1"/>
        <v/>
      </c>
    </row>
    <row r="6" ht="15.95" customHeight="1" spans="1:15">
      <c r="A6" s="37">
        <v>5</v>
      </c>
      <c r="B6" s="41"/>
      <c r="C6" s="37" t="str">
        <f t="shared" si="0"/>
        <v/>
      </c>
      <c r="D6" s="41"/>
      <c r="E6" s="41"/>
      <c r="F6" s="41"/>
      <c r="G6" s="41"/>
      <c r="H6" s="37" t="s">
        <v>12</v>
      </c>
      <c r="I6" s="41"/>
      <c r="J6" t="str">
        <f>IF(G6="","",IF(LENB(G6)=18,IF(G6="","",IF(MID("10X98765432",MOD(SUMPRODUCT(MID(G6,ROW($1:$17),1)*{7;9;10;5;8;4;2;1;6;3;7;9;10;5;8;4;2}),11)+1,1)=RIGHT(G6),"正确","错误")),"非18位"))</f>
        <v/>
      </c>
      <c r="K6" t="str">
        <f t="shared" si="1"/>
        <v/>
      </c>
    </row>
    <row r="7" ht="15.95" customHeight="1" spans="1:15">
      <c r="A7" s="37">
        <v>6</v>
      </c>
      <c r="B7" s="41"/>
      <c r="C7" s="37" t="str">
        <f t="shared" si="0"/>
        <v/>
      </c>
      <c r="D7" s="41"/>
      <c r="E7" s="41"/>
      <c r="F7" s="41"/>
      <c r="G7" s="41"/>
      <c r="H7" s="37" t="s">
        <v>12</v>
      </c>
      <c r="I7" s="41"/>
      <c r="J7" t="str">
        <f>IF(G7="","",IF(LENB(G7)=18,IF(G7="","",IF(MID("10X98765432",MOD(SUMPRODUCT(MID(G7,ROW($1:$17),1)*{7;9;10;5;8;4;2;1;6;3;7;9;10;5;8;4;2}),11)+1,1)=RIGHT(G7),"正确","错误")),"非18位"))</f>
        <v/>
      </c>
      <c r="K7" t="str">
        <f t="shared" si="1"/>
        <v/>
      </c>
    </row>
    <row r="8" ht="15.95" customHeight="1" spans="1:15">
      <c r="A8" s="37">
        <v>7</v>
      </c>
      <c r="B8" s="41"/>
      <c r="C8" s="37" t="str">
        <f t="shared" si="0"/>
        <v/>
      </c>
      <c r="D8" s="41"/>
      <c r="E8" s="41"/>
      <c r="F8" s="40"/>
      <c r="G8" s="40"/>
      <c r="H8" s="37" t="s">
        <v>12</v>
      </c>
      <c r="I8" s="41"/>
      <c r="J8" t="str">
        <f>IF(G8="","",IF(LENB(G8)=18,IF(G8="","",IF(MID("10X98765432",MOD(SUMPRODUCT(MID(G8,ROW($1:$17),1)*{7;9;10;5;8;4;2;1;6;3;7;9;10;5;8;4;2}),11)+1,1)=RIGHT(G8),"正确","错误")),"非18位"))</f>
        <v/>
      </c>
      <c r="K8" t="str">
        <f t="shared" si="1"/>
        <v/>
      </c>
    </row>
    <row r="9" ht="15.95" customHeight="1" spans="1:15">
      <c r="A9" s="37">
        <v>8</v>
      </c>
      <c r="B9" s="41"/>
      <c r="C9" s="37" t="str">
        <f t="shared" si="0"/>
        <v/>
      </c>
      <c r="D9" s="41"/>
      <c r="E9" s="41"/>
      <c r="F9" s="41"/>
      <c r="G9" s="41"/>
      <c r="H9" s="37" t="s">
        <v>12</v>
      </c>
      <c r="I9" s="41"/>
      <c r="J9" t="str">
        <f>IF(G9="","",IF(LENB(G9)=18,IF(G9="","",IF(MID("10X98765432",MOD(SUMPRODUCT(MID(G9,ROW($1:$17),1)*{7;9;10;5;8;4;2;1;6;3;7;9;10;5;8;4;2}),11)+1,1)=RIGHT(G9),"正确","错误")),"非18位"))</f>
        <v/>
      </c>
      <c r="K9" t="str">
        <f t="shared" si="1"/>
        <v/>
      </c>
    </row>
    <row r="10" ht="15.95" customHeight="1" spans="1:15">
      <c r="A10" s="37">
        <v>9</v>
      </c>
      <c r="B10" s="41"/>
      <c r="C10" s="37" t="str">
        <f t="shared" si="0"/>
        <v/>
      </c>
      <c r="D10" s="41"/>
      <c r="E10" s="41"/>
      <c r="F10" s="41"/>
      <c r="G10" s="41"/>
      <c r="H10" s="37" t="s">
        <v>12</v>
      </c>
      <c r="I10" s="41"/>
      <c r="J10" t="str">
        <f>IF(G10="","",IF(LENB(G10)=18,IF(G10="","",IF(MID("10X98765432",MOD(SUMPRODUCT(MID(G10,ROW($1:$17),1)*{7;9;10;5;8;4;2;1;6;3;7;9;10;5;8;4;2}),11)+1,1)=RIGHT(G10),"正确","错误")),"非18位"))</f>
        <v/>
      </c>
      <c r="K10" t="str">
        <f t="shared" si="1"/>
        <v/>
      </c>
    </row>
    <row r="11" ht="15.95" customHeight="1" spans="1:15">
      <c r="A11" s="37">
        <v>10</v>
      </c>
      <c r="B11" s="41"/>
      <c r="C11" s="37" t="str">
        <f t="shared" si="0"/>
        <v/>
      </c>
      <c r="D11" s="41"/>
      <c r="E11" s="41"/>
      <c r="F11" s="41"/>
      <c r="G11" s="41"/>
      <c r="H11" s="37" t="s">
        <v>12</v>
      </c>
      <c r="I11" s="41"/>
      <c r="J11" t="str">
        <f>IF(G11="","",IF(LENB(G11)=18,IF(G11="","",IF(MID("10X98765432",MOD(SUMPRODUCT(MID(G11,ROW($1:$17),1)*{7;9;10;5;8;4;2;1;6;3;7;9;10;5;8;4;2}),11)+1,1)=RIGHT(G11),"正确","错误")),"非18位"))</f>
        <v/>
      </c>
      <c r="K11" t="str">
        <f t="shared" si="1"/>
        <v/>
      </c>
    </row>
    <row r="12" ht="15.95" customHeight="1" spans="1:15">
      <c r="A12" s="37">
        <v>11</v>
      </c>
      <c r="B12" s="41"/>
      <c r="C12" s="37" t="str">
        <f t="shared" si="0"/>
        <v/>
      </c>
      <c r="D12" s="41"/>
      <c r="E12" s="41"/>
      <c r="F12" s="41"/>
      <c r="G12" s="41"/>
      <c r="H12" s="37" t="s">
        <v>12</v>
      </c>
      <c r="I12" s="41"/>
      <c r="J12" t="str">
        <f>IF(G12="","",IF(LENB(G12)=18,IF(G12="","",IF(MID("10X98765432",MOD(SUMPRODUCT(MID(G12,ROW($1:$17),1)*{7;9;10;5;8;4;2;1;6;3;7;9;10;5;8;4;2}),11)+1,1)=RIGHT(G12),"正确","错误")),"非18位"))</f>
        <v/>
      </c>
      <c r="K12" t="str">
        <f t="shared" si="1"/>
        <v/>
      </c>
    </row>
    <row r="13" ht="15.95" customHeight="1" spans="1:15">
      <c r="A13" s="37">
        <v>12</v>
      </c>
      <c r="B13" s="41"/>
      <c r="C13" s="37" t="str">
        <f t="shared" si="0"/>
        <v/>
      </c>
      <c r="D13" s="41"/>
      <c r="E13" s="41"/>
      <c r="F13" s="41"/>
      <c r="G13" s="41"/>
      <c r="H13" s="37" t="s">
        <v>12</v>
      </c>
      <c r="I13" s="41"/>
      <c r="J13" t="str">
        <f>IF(G13="","",IF(LENB(G13)=18,IF(G13="","",IF(MID("10X98765432",MOD(SUMPRODUCT(MID(G13,ROW($1:$17),1)*{7;9;10;5;8;4;2;1;6;3;7;9;10;5;8;4;2}),11)+1,1)=RIGHT(G13),"正确","错误")),"非18位"))</f>
        <v/>
      </c>
      <c r="K13" t="str">
        <f t="shared" si="1"/>
        <v/>
      </c>
    </row>
    <row r="14" ht="15.95" customHeight="1" spans="1:15">
      <c r="A14" s="37">
        <v>13</v>
      </c>
      <c r="B14" s="41"/>
      <c r="C14" s="37" t="str">
        <f t="shared" si="0"/>
        <v/>
      </c>
      <c r="D14" s="41"/>
      <c r="E14" s="41"/>
      <c r="F14" s="41"/>
      <c r="G14" s="41"/>
      <c r="H14" s="37" t="s">
        <v>12</v>
      </c>
      <c r="I14" s="41"/>
      <c r="J14" t="str">
        <f>IF(G14="","",IF(LENB(G14)=18,IF(G14="","",IF(MID("10X98765432",MOD(SUMPRODUCT(MID(G14,ROW($1:$17),1)*{7;9;10;5;8;4;2;1;6;3;7;9;10;5;8;4;2}),11)+1,1)=RIGHT(G14),"正确","错误")),"非18位"))</f>
        <v/>
      </c>
      <c r="K14" t="str">
        <f t="shared" si="1"/>
        <v/>
      </c>
    </row>
    <row r="15" ht="15.95" customHeight="1" spans="1:15">
      <c r="A15" s="37">
        <v>14</v>
      </c>
      <c r="B15" s="41"/>
      <c r="C15" s="37" t="str">
        <f t="shared" si="0"/>
        <v/>
      </c>
      <c r="D15" s="41"/>
      <c r="E15" s="41"/>
      <c r="F15" s="41"/>
      <c r="G15" s="41"/>
      <c r="H15" s="37" t="s">
        <v>12</v>
      </c>
      <c r="I15" s="41"/>
      <c r="J15" t="str">
        <f>IF(G15="","",IF(LENB(G15)=18,IF(G15="","",IF(MID("10X98765432",MOD(SUMPRODUCT(MID(G15,ROW($1:$17),1)*{7;9;10;5;8;4;2;1;6;3;7;9;10;5;8;4;2}),11)+1,1)=RIGHT(G15),"正确","错误")),"非18位"))</f>
        <v/>
      </c>
      <c r="K15" t="str">
        <f t="shared" si="1"/>
        <v/>
      </c>
      <c r="O15" s="43"/>
    </row>
    <row r="16" ht="15.95" customHeight="1" spans="1:15">
      <c r="A16" s="37">
        <v>15</v>
      </c>
      <c r="B16" s="41"/>
      <c r="C16" s="37" t="str">
        <f t="shared" si="0"/>
        <v/>
      </c>
      <c r="D16" s="41"/>
      <c r="E16" s="41"/>
      <c r="F16" s="41"/>
      <c r="G16" s="41"/>
      <c r="H16" s="37" t="s">
        <v>12</v>
      </c>
      <c r="I16" s="41"/>
      <c r="J16" t="str">
        <f>IF(G16="","",IF(LENB(G16)=18,IF(G16="","",IF(MID("10X98765432",MOD(SUMPRODUCT(MID(G16,ROW($1:$17),1)*{7;9;10;5;8;4;2;1;6;3;7;9;10;5;8;4;2}),11)+1,1)=RIGHT(G16),"正确","错误")),"非18位"))</f>
        <v/>
      </c>
      <c r="K16" t="str">
        <f t="shared" si="1"/>
        <v/>
      </c>
    </row>
    <row r="17" ht="15.95" customHeight="1" spans="1:11">
      <c r="A17" s="37">
        <v>16</v>
      </c>
      <c r="B17" s="41"/>
      <c r="C17" s="37" t="str">
        <f t="shared" si="0"/>
        <v/>
      </c>
      <c r="D17" s="41"/>
      <c r="E17" s="41"/>
      <c r="F17" s="41"/>
      <c r="G17" s="41"/>
      <c r="H17" s="37" t="s">
        <v>12</v>
      </c>
      <c r="I17" s="41"/>
      <c r="J17" t="str">
        <f>IF(G17="","",IF(LENB(G17)=18,IF(G17="","",IF(MID("10X98765432",MOD(SUMPRODUCT(MID(G17,ROW($1:$17),1)*{7;9;10;5;8;4;2;1;6;3;7;9;10;5;8;4;2}),11)+1,1)=RIGHT(G17),"正确","错误")),"非18位"))</f>
        <v/>
      </c>
      <c r="K17" t="str">
        <f t="shared" si="1"/>
        <v/>
      </c>
    </row>
    <row r="18" ht="15.95" customHeight="1" spans="1:11">
      <c r="A18" s="37">
        <v>17</v>
      </c>
      <c r="B18" s="41"/>
      <c r="C18" s="37" t="str">
        <f t="shared" si="0"/>
        <v/>
      </c>
      <c r="D18" s="41"/>
      <c r="E18" s="41"/>
      <c r="F18" s="41"/>
      <c r="G18" s="41"/>
      <c r="H18" s="37" t="s">
        <v>12</v>
      </c>
      <c r="I18" s="41"/>
      <c r="J18" t="str">
        <f>IF(G18="","",IF(LENB(G18)=18,IF(G18="","",IF(MID("10X98765432",MOD(SUMPRODUCT(MID(G18,ROW($1:$17),1)*{7;9;10;5;8;4;2;1;6;3;7;9;10;5;8;4;2}),11)+1,1)=RIGHT(G18),"正确","错误")),"非18位"))</f>
        <v/>
      </c>
      <c r="K18" t="str">
        <f t="shared" si="1"/>
        <v/>
      </c>
    </row>
    <row r="19" ht="15.95" customHeight="1" spans="1:11">
      <c r="A19" s="37">
        <v>18</v>
      </c>
      <c r="B19" s="41"/>
      <c r="C19" s="37" t="str">
        <f t="shared" si="0"/>
        <v/>
      </c>
      <c r="D19" s="41"/>
      <c r="E19" s="41"/>
      <c r="F19" s="41"/>
      <c r="G19" s="41"/>
      <c r="H19" s="37" t="s">
        <v>12</v>
      </c>
      <c r="I19" s="41"/>
      <c r="J19" t="str">
        <f>IF(G19="","",IF(LENB(G19)=18,IF(G19="","",IF(MID("10X98765432",MOD(SUMPRODUCT(MID(G19,ROW($1:$17),1)*{7;9;10;5;8;4;2;1;6;3;7;9;10;5;8;4;2}),11)+1,1)=RIGHT(G19),"正确","错误")),"非18位"))</f>
        <v/>
      </c>
      <c r="K19" t="str">
        <f t="shared" si="1"/>
        <v/>
      </c>
    </row>
    <row r="20" ht="15.95" customHeight="1" spans="1:11">
      <c r="A20" s="37">
        <v>19</v>
      </c>
      <c r="B20" s="41"/>
      <c r="C20" s="37" t="str">
        <f t="shared" si="0"/>
        <v/>
      </c>
      <c r="D20" s="41"/>
      <c r="E20" s="41"/>
      <c r="F20" s="41"/>
      <c r="G20" s="41"/>
      <c r="H20" s="37" t="s">
        <v>12</v>
      </c>
      <c r="I20" s="41"/>
      <c r="J20" t="str">
        <f>IF(G20="","",IF(LENB(G20)=18,IF(G20="","",IF(MID("10X98765432",MOD(SUMPRODUCT(MID(G20,ROW($1:$17),1)*{7;9;10;5;8;4;2;1;6;3;7;9;10;5;8;4;2}),11)+1,1)=RIGHT(G20),"正确","错误")),"非18位"))</f>
        <v/>
      </c>
      <c r="K20" t="str">
        <f t="shared" si="1"/>
        <v/>
      </c>
    </row>
    <row r="21" ht="15.95" customHeight="1" spans="1:11">
      <c r="A21" s="37">
        <v>20</v>
      </c>
      <c r="B21" s="41"/>
      <c r="C21" s="37" t="str">
        <f t="shared" si="0"/>
        <v/>
      </c>
      <c r="D21" s="41"/>
      <c r="E21" s="41"/>
      <c r="F21" s="41"/>
      <c r="G21" s="41"/>
      <c r="H21" s="37" t="s">
        <v>12</v>
      </c>
      <c r="I21" s="41"/>
      <c r="J21" t="str">
        <f>IF(G21="","",IF(LENB(G21)=18,IF(G21="","",IF(MID("10X98765432",MOD(SUMPRODUCT(MID(G21,ROW($1:$17),1)*{7;9;10;5;8;4;2;1;6;3;7;9;10;5;8;4;2}),11)+1,1)=RIGHT(G21),"正确","错误")),"非18位"))</f>
        <v/>
      </c>
      <c r="K21" t="str">
        <f t="shared" si="1"/>
        <v/>
      </c>
    </row>
    <row r="22" ht="15.95" customHeight="1" spans="1:11">
      <c r="A22" s="37">
        <v>21</v>
      </c>
      <c r="B22" s="41"/>
      <c r="C22" s="37" t="str">
        <f t="shared" si="0"/>
        <v/>
      </c>
      <c r="D22" s="41"/>
      <c r="E22" s="41"/>
      <c r="F22" s="41"/>
      <c r="G22" s="41"/>
      <c r="H22" s="37" t="s">
        <v>12</v>
      </c>
      <c r="I22" s="41"/>
      <c r="J22" t="str">
        <f>IF(G22="","",IF(LENB(G22)=18,IF(G22="","",IF(MID("10X98765432",MOD(SUMPRODUCT(MID(G22,ROW($1:$17),1)*{7;9;10;5;8;4;2;1;6;3;7;9;10;5;8;4;2}),11)+1,1)=RIGHT(G22),"正确","错误")),"非18位"))</f>
        <v/>
      </c>
      <c r="K22" t="str">
        <f t="shared" si="1"/>
        <v/>
      </c>
    </row>
    <row r="23" ht="15.95" customHeight="1" spans="1:11">
      <c r="A23" s="37">
        <v>22</v>
      </c>
      <c r="B23" s="41"/>
      <c r="C23" s="37" t="str">
        <f t="shared" si="0"/>
        <v/>
      </c>
      <c r="D23" s="41"/>
      <c r="E23" s="41"/>
      <c r="F23" s="41"/>
      <c r="G23" s="41"/>
      <c r="H23" s="37" t="s">
        <v>12</v>
      </c>
      <c r="I23" s="41"/>
      <c r="J23" t="str">
        <f>IF(G23="","",IF(LENB(G23)=18,IF(G23="","",IF(MID("10X98765432",MOD(SUMPRODUCT(MID(G23,ROW($1:$17),1)*{7;9;10;5;8;4;2;1;6;3;7;9;10;5;8;4;2}),11)+1,1)=RIGHT(G23),"正确","错误")),"非18位"))</f>
        <v/>
      </c>
      <c r="K23" t="str">
        <f t="shared" si="1"/>
        <v/>
      </c>
    </row>
    <row r="24" ht="15.95" customHeight="1" spans="1:11">
      <c r="A24" s="37">
        <v>23</v>
      </c>
      <c r="B24" s="41"/>
      <c r="C24" s="37" t="str">
        <f t="shared" si="0"/>
        <v/>
      </c>
      <c r="D24" s="41"/>
      <c r="E24" s="41"/>
      <c r="F24" s="41"/>
      <c r="G24" s="41"/>
      <c r="H24" s="37" t="s">
        <v>12</v>
      </c>
      <c r="I24" s="41"/>
      <c r="J24" t="str">
        <f>IF(G24="","",IF(LENB(G24)=18,IF(G24="","",IF(MID("10X98765432",MOD(SUMPRODUCT(MID(G24,ROW($1:$17),1)*{7;9;10;5;8;4;2;1;6;3;7;9;10;5;8;4;2}),11)+1,1)=RIGHT(G24),"正确","错误")),"非18位"))</f>
        <v/>
      </c>
      <c r="K24" t="str">
        <f t="shared" si="1"/>
        <v/>
      </c>
    </row>
    <row r="25" ht="15.95" customHeight="1" spans="1:11">
      <c r="A25" s="37">
        <v>24</v>
      </c>
      <c r="B25" s="41"/>
      <c r="C25" s="37" t="str">
        <f t="shared" si="0"/>
        <v/>
      </c>
      <c r="D25" s="41"/>
      <c r="E25" s="41"/>
      <c r="F25" s="41"/>
      <c r="G25" s="41"/>
      <c r="H25" s="37" t="s">
        <v>12</v>
      </c>
      <c r="I25" s="41"/>
      <c r="J25" t="str">
        <f>IF(G25="","",IF(LENB(G25)=18,IF(G25="","",IF(MID("10X98765432",MOD(SUMPRODUCT(MID(G25,ROW($1:$17),1)*{7;9;10;5;8;4;2;1;6;3;7;9;10;5;8;4;2}),11)+1,1)=RIGHT(G25),"正确","错误")),"非18位"))</f>
        <v/>
      </c>
      <c r="K25" t="str">
        <f t="shared" si="1"/>
        <v/>
      </c>
    </row>
    <row r="26" ht="15.95" customHeight="1" spans="1:11">
      <c r="A26" s="37">
        <v>25</v>
      </c>
      <c r="B26" s="41"/>
      <c r="C26" s="37" t="str">
        <f t="shared" si="0"/>
        <v/>
      </c>
      <c r="D26" s="41"/>
      <c r="E26" s="41"/>
      <c r="F26" s="41"/>
      <c r="G26" s="41"/>
      <c r="H26" s="37" t="s">
        <v>12</v>
      </c>
      <c r="I26" s="41"/>
      <c r="J26" t="str">
        <f>IF(G26="","",IF(LENB(G26)=18,IF(G26="","",IF(MID("10X98765432",MOD(SUMPRODUCT(MID(G26,ROW($1:$17),1)*{7;9;10;5;8;4;2;1;6;3;7;9;10;5;8;4;2}),11)+1,1)=RIGHT(G26),"正确","错误")),"非18位"))</f>
        <v/>
      </c>
      <c r="K26" t="str">
        <f t="shared" si="1"/>
        <v/>
      </c>
    </row>
    <row r="27" ht="15.95" customHeight="1" spans="1:11">
      <c r="A27" s="37">
        <v>26</v>
      </c>
      <c r="B27" s="41"/>
      <c r="C27" s="37" t="str">
        <f t="shared" si="0"/>
        <v/>
      </c>
      <c r="D27" s="41"/>
      <c r="E27" s="41"/>
      <c r="F27" s="41"/>
      <c r="G27" s="41"/>
      <c r="H27" s="37" t="s">
        <v>12</v>
      </c>
      <c r="I27" s="41"/>
      <c r="J27" t="str">
        <f>IF(G27="","",IF(LENB(G27)=18,IF(G27="","",IF(MID("10X98765432",MOD(SUMPRODUCT(MID(G27,ROW($1:$17),1)*{7;9;10;5;8;4;2;1;6;3;7;9;10;5;8;4;2}),11)+1,1)=RIGHT(G27),"正确","错误")),"非18位"))</f>
        <v/>
      </c>
      <c r="K27" t="str">
        <f t="shared" si="1"/>
        <v/>
      </c>
    </row>
    <row r="28" ht="15.95" customHeight="1" spans="1:11">
      <c r="A28" s="37">
        <v>27</v>
      </c>
      <c r="B28" s="41"/>
      <c r="C28" s="37" t="str">
        <f t="shared" si="0"/>
        <v/>
      </c>
      <c r="D28" s="41"/>
      <c r="E28" s="41"/>
      <c r="F28" s="41"/>
      <c r="G28" s="41"/>
      <c r="H28" s="37" t="s">
        <v>12</v>
      </c>
      <c r="I28" s="41"/>
      <c r="J28" t="str">
        <f>IF(G28="","",IF(LENB(G28)=18,IF(G28="","",IF(MID("10X98765432",MOD(SUMPRODUCT(MID(G28,ROW($1:$17),1)*{7;9;10;5;8;4;2;1;6;3;7;9;10;5;8;4;2}),11)+1,1)=RIGHT(G28),"正确","错误")),"非18位"))</f>
        <v/>
      </c>
      <c r="K28" t="str">
        <f t="shared" si="1"/>
        <v/>
      </c>
    </row>
    <row r="29" ht="15.95" customHeight="1" spans="1:11">
      <c r="A29" s="37">
        <v>28</v>
      </c>
      <c r="B29" s="41"/>
      <c r="C29" s="37" t="str">
        <f t="shared" si="0"/>
        <v/>
      </c>
      <c r="D29" s="41"/>
      <c r="E29" s="41"/>
      <c r="F29" s="41"/>
      <c r="G29" s="41"/>
      <c r="H29" s="37" t="s">
        <v>12</v>
      </c>
      <c r="I29" s="41"/>
      <c r="J29" t="str">
        <f>IF(G29="","",IF(LENB(G29)=18,IF(G29="","",IF(MID("10X98765432",MOD(SUMPRODUCT(MID(G29,ROW($1:$17),1)*{7;9;10;5;8;4;2;1;6;3;7;9;10;5;8;4;2}),11)+1,1)=RIGHT(G29),"正确","错误")),"非18位"))</f>
        <v/>
      </c>
      <c r="K29" t="str">
        <f t="shared" si="1"/>
        <v/>
      </c>
    </row>
    <row r="30" ht="15.95" customHeight="1" spans="1:11">
      <c r="A30" s="37">
        <v>29</v>
      </c>
      <c r="B30" s="41"/>
      <c r="C30" s="37" t="str">
        <f t="shared" si="0"/>
        <v/>
      </c>
      <c r="D30" s="41"/>
      <c r="E30" s="41"/>
      <c r="F30" s="41"/>
      <c r="G30" s="41"/>
      <c r="H30" s="37" t="s">
        <v>12</v>
      </c>
      <c r="I30" s="41"/>
      <c r="J30" t="str">
        <f>IF(G30="","",IF(LENB(G30)=18,IF(G30="","",IF(MID("10X98765432",MOD(SUMPRODUCT(MID(G30,ROW($1:$17),1)*{7;9;10;5;8;4;2;1;6;3;7;9;10;5;8;4;2}),11)+1,1)=RIGHT(G30),"正确","错误")),"非18位"))</f>
        <v/>
      </c>
      <c r="K30" t="str">
        <f t="shared" si="1"/>
        <v/>
      </c>
    </row>
    <row r="31" ht="15.95" customHeight="1" spans="1:11">
      <c r="A31" s="37">
        <v>30</v>
      </c>
      <c r="B31" s="41"/>
      <c r="C31" s="37" t="str">
        <f t="shared" si="0"/>
        <v/>
      </c>
      <c r="D31" s="41"/>
      <c r="E31" s="41"/>
      <c r="F31" s="41"/>
      <c r="G31" s="41"/>
      <c r="H31" s="37" t="s">
        <v>12</v>
      </c>
      <c r="I31" s="41"/>
      <c r="J31" t="str">
        <f>IF(G31="","",IF(LENB(G31)=18,IF(G31="","",IF(MID("10X98765432",MOD(SUMPRODUCT(MID(G31,ROW($1:$17),1)*{7;9;10;5;8;4;2;1;6;3;7;9;10;5;8;4;2}),11)+1,1)=RIGHT(G31),"正确","错误")),"非18位"))</f>
        <v/>
      </c>
      <c r="K31" t="str">
        <f t="shared" si="1"/>
        <v/>
      </c>
    </row>
    <row r="32" ht="15.95" customHeight="1" spans="1:11">
      <c r="A32" s="37">
        <v>31</v>
      </c>
      <c r="B32" s="41"/>
      <c r="C32" s="37" t="str">
        <f t="shared" si="0"/>
        <v/>
      </c>
      <c r="D32" s="41"/>
      <c r="E32" s="41"/>
      <c r="F32" s="41"/>
      <c r="G32" s="41"/>
      <c r="H32" s="37" t="s">
        <v>12</v>
      </c>
      <c r="I32" s="41"/>
      <c r="J32" t="str">
        <f>IF(G32="","",IF(LENB(G32)=18,IF(G32="","",IF(MID("10X98765432",MOD(SUMPRODUCT(MID(G32,ROW($1:$17),1)*{7;9;10;5;8;4;2;1;6;3;7;9;10;5;8;4;2}),11)+1,1)=RIGHT(G32),"正确","错误")),"非18位"))</f>
        <v/>
      </c>
      <c r="K32" t="str">
        <f t="shared" si="1"/>
        <v/>
      </c>
    </row>
    <row r="33" ht="15.95" customHeight="1" spans="1:11">
      <c r="A33" s="37">
        <v>32</v>
      </c>
      <c r="B33" s="41"/>
      <c r="C33" s="37" t="str">
        <f t="shared" si="0"/>
        <v/>
      </c>
      <c r="D33" s="41"/>
      <c r="E33" s="41"/>
      <c r="F33" s="41"/>
      <c r="G33" s="41"/>
      <c r="H33" s="37" t="s">
        <v>12</v>
      </c>
      <c r="I33" s="41"/>
      <c r="J33" t="str">
        <f>IF(G33="","",IF(LENB(G33)=18,IF(G33="","",IF(MID("10X98765432",MOD(SUMPRODUCT(MID(G33,ROW($1:$17),1)*{7;9;10;5;8;4;2;1;6;3;7;9;10;5;8;4;2}),11)+1,1)=RIGHT(G33),"正确","错误")),"非18位"))</f>
        <v/>
      </c>
      <c r="K33" t="str">
        <f t="shared" si="1"/>
        <v/>
      </c>
    </row>
    <row r="34" ht="15.95" customHeight="1" spans="1:11">
      <c r="A34" s="37">
        <v>33</v>
      </c>
      <c r="B34" s="41"/>
      <c r="C34" s="37" t="str">
        <f t="shared" si="0"/>
        <v/>
      </c>
      <c r="D34" s="41"/>
      <c r="E34" s="41"/>
      <c r="F34" s="41"/>
      <c r="G34" s="41"/>
      <c r="H34" s="37" t="s">
        <v>12</v>
      </c>
      <c r="I34" s="41"/>
      <c r="J34" t="str">
        <f>IF(G34="","",IF(LENB(G34)=18,IF(G34="","",IF(MID("10X98765432",MOD(SUMPRODUCT(MID(G34,ROW($1:$17),1)*{7;9;10;5;8;4;2;1;6;3;7;9;10;5;8;4;2}),11)+1,1)=RIGHT(G34),"正确","错误")),"非18位"))</f>
        <v/>
      </c>
      <c r="K34" t="str">
        <f t="shared" si="1"/>
        <v/>
      </c>
    </row>
    <row r="35" ht="15.95" customHeight="1" spans="1:11">
      <c r="A35" s="37">
        <v>34</v>
      </c>
      <c r="B35" s="41"/>
      <c r="C35" s="37" t="str">
        <f t="shared" si="0"/>
        <v/>
      </c>
      <c r="D35" s="41"/>
      <c r="E35" s="41"/>
      <c r="F35" s="41"/>
      <c r="G35" s="41"/>
      <c r="H35" s="37" t="s">
        <v>12</v>
      </c>
      <c r="I35" s="41"/>
      <c r="J35" t="str">
        <f>IF(G35="","",IF(LENB(G35)=18,IF(G35="","",IF(MID("10X98765432",MOD(SUMPRODUCT(MID(G35,ROW($1:$17),1)*{7;9;10;5;8;4;2;1;6;3;7;9;10;5;8;4;2}),11)+1,1)=RIGHT(G35),"正确","错误")),"非18位"))</f>
        <v/>
      </c>
      <c r="K35" t="str">
        <f t="shared" si="1"/>
        <v/>
      </c>
    </row>
    <row r="36" ht="15.95" customHeight="1" spans="1:11">
      <c r="A36" s="37">
        <v>35</v>
      </c>
      <c r="B36" s="41"/>
      <c r="C36" s="37" t="str">
        <f t="shared" si="0"/>
        <v/>
      </c>
      <c r="D36" s="41"/>
      <c r="E36" s="41"/>
      <c r="F36" s="41"/>
      <c r="G36" s="41"/>
      <c r="H36" s="37" t="s">
        <v>12</v>
      </c>
      <c r="I36" s="41"/>
      <c r="J36" t="str">
        <f>IF(G36="","",IF(LENB(G36)=18,IF(G36="","",IF(MID("10X98765432",MOD(SUMPRODUCT(MID(G36,ROW($1:$17),1)*{7;9;10;5;8;4;2;1;6;3;7;9;10;5;8;4;2}),11)+1,1)=RIGHT(G36),"正确","错误")),"非18位"))</f>
        <v/>
      </c>
      <c r="K36" t="str">
        <f t="shared" si="1"/>
        <v/>
      </c>
    </row>
    <row r="37" ht="15.95" customHeight="1" spans="1:11">
      <c r="A37" s="37">
        <v>36</v>
      </c>
      <c r="B37" s="41"/>
      <c r="C37" s="37" t="str">
        <f t="shared" si="0"/>
        <v/>
      </c>
      <c r="D37" s="41"/>
      <c r="E37" s="41"/>
      <c r="F37" s="41"/>
      <c r="G37" s="41"/>
      <c r="H37" s="37" t="s">
        <v>12</v>
      </c>
      <c r="I37" s="41"/>
      <c r="J37" t="str">
        <f>IF(G37="","",IF(LENB(G37)=18,IF(G37="","",IF(MID("10X98765432",MOD(SUMPRODUCT(MID(G37,ROW($1:$17),1)*{7;9;10;5;8;4;2;1;6;3;7;9;10;5;8;4;2}),11)+1,1)=RIGHT(G37),"正确","错误")),"非18位"))</f>
        <v/>
      </c>
      <c r="K37" t="str">
        <f t="shared" si="1"/>
        <v/>
      </c>
    </row>
    <row r="38" ht="15.95" customHeight="1" spans="1:11">
      <c r="A38" s="37">
        <v>37</v>
      </c>
      <c r="B38" s="41"/>
      <c r="C38" s="37" t="str">
        <f t="shared" si="0"/>
        <v/>
      </c>
      <c r="D38" s="41"/>
      <c r="E38" s="41"/>
      <c r="F38" s="41"/>
      <c r="G38" s="41"/>
      <c r="H38" s="37" t="s">
        <v>12</v>
      </c>
      <c r="I38" s="41"/>
      <c r="J38" t="str">
        <f>IF(G38="","",IF(LENB(G38)=18,IF(G38="","",IF(MID("10X98765432",MOD(SUMPRODUCT(MID(G38,ROW($1:$17),1)*{7;9;10;5;8;4;2;1;6;3;7;9;10;5;8;4;2}),11)+1,1)=RIGHT(G38),"正确","错误")),"非18位"))</f>
        <v/>
      </c>
      <c r="K38" t="str">
        <f t="shared" si="1"/>
        <v/>
      </c>
    </row>
    <row r="39" ht="15.95" customHeight="1" spans="1:11">
      <c r="A39" s="37">
        <v>38</v>
      </c>
      <c r="B39" s="41"/>
      <c r="C39" s="37" t="str">
        <f t="shared" si="0"/>
        <v/>
      </c>
      <c r="D39" s="41"/>
      <c r="E39" s="41"/>
      <c r="F39" s="41"/>
      <c r="G39" s="41"/>
      <c r="H39" s="37" t="s">
        <v>12</v>
      </c>
      <c r="I39" s="41"/>
      <c r="J39" t="str">
        <f>IF(G39="","",IF(LENB(G39)=18,IF(G39="","",IF(MID("10X98765432",MOD(SUMPRODUCT(MID(G39,ROW($1:$17),1)*{7;9;10;5;8;4;2;1;6;3;7;9;10;5;8;4;2}),11)+1,1)=RIGHT(G39),"正确","错误")),"非18位"))</f>
        <v/>
      </c>
      <c r="K39" t="str">
        <f t="shared" si="1"/>
        <v/>
      </c>
    </row>
    <row r="40" ht="15.95" customHeight="1" spans="1:11">
      <c r="A40" s="37">
        <v>39</v>
      </c>
      <c r="B40" s="41"/>
      <c r="C40" s="37" t="str">
        <f t="shared" si="0"/>
        <v/>
      </c>
      <c r="D40" s="41"/>
      <c r="E40" s="41"/>
      <c r="F40" s="41"/>
      <c r="G40" s="41"/>
      <c r="H40" s="37" t="s">
        <v>12</v>
      </c>
      <c r="I40" s="41"/>
      <c r="J40" t="str">
        <f>IF(G40="","",IF(LENB(G40)=18,IF(G40="","",IF(MID("10X98765432",MOD(SUMPRODUCT(MID(G40,ROW($1:$17),1)*{7;9;10;5;8;4;2;1;6;3;7;9;10;5;8;4;2}),11)+1,1)=RIGHT(G40),"正确","错误")),"非18位"))</f>
        <v/>
      </c>
      <c r="K40" t="str">
        <f t="shared" si="1"/>
        <v/>
      </c>
    </row>
    <row r="41" ht="15.95" customHeight="1" spans="1:11">
      <c r="A41" s="37">
        <v>40</v>
      </c>
      <c r="B41" s="41"/>
      <c r="C41" s="37" t="str">
        <f t="shared" si="0"/>
        <v/>
      </c>
      <c r="D41" s="41"/>
      <c r="E41" s="41"/>
      <c r="F41" s="41"/>
      <c r="G41" s="41"/>
      <c r="H41" s="37" t="s">
        <v>12</v>
      </c>
      <c r="I41" s="41"/>
      <c r="J41" t="str">
        <f>IF(G41="","",IF(LENB(G41)=18,IF(G41="","",IF(MID("10X98765432",MOD(SUMPRODUCT(MID(G41,ROW($1:$17),1)*{7;9;10;5;8;4;2;1;6;3;7;9;10;5;8;4;2}),11)+1,1)=RIGHT(G41),"正确","错误")),"非18位"))</f>
        <v/>
      </c>
      <c r="K41" t="str">
        <f t="shared" si="1"/>
        <v/>
      </c>
    </row>
    <row r="42" ht="15.95" customHeight="1" spans="1:11">
      <c r="A42" s="37">
        <v>41</v>
      </c>
      <c r="B42" s="41"/>
      <c r="C42" s="37" t="str">
        <f t="shared" si="0"/>
        <v/>
      </c>
      <c r="D42" s="41"/>
      <c r="E42" s="41"/>
      <c r="F42" s="41"/>
      <c r="G42" s="41"/>
      <c r="H42" s="37" t="s">
        <v>12</v>
      </c>
      <c r="I42" s="41"/>
      <c r="J42" t="str">
        <f>IF(G42="","",IF(LENB(G42)=18,IF(G42="","",IF(MID("10X98765432",MOD(SUMPRODUCT(MID(G42,ROW($1:$17),1)*{7;9;10;5;8;4;2;1;6;3;7;9;10;5;8;4;2}),11)+1,1)=RIGHT(G42),"正确","错误")),"非18位"))</f>
        <v/>
      </c>
      <c r="K42" t="str">
        <f t="shared" si="1"/>
        <v/>
      </c>
    </row>
    <row r="43" ht="15.95" customHeight="1" spans="1:11">
      <c r="A43" s="37">
        <v>42</v>
      </c>
      <c r="B43" s="41"/>
      <c r="C43" s="37" t="str">
        <f t="shared" si="0"/>
        <v/>
      </c>
      <c r="D43" s="41"/>
      <c r="E43" s="41"/>
      <c r="F43" s="41"/>
      <c r="G43" s="41"/>
      <c r="H43" s="37" t="s">
        <v>12</v>
      </c>
      <c r="I43" s="41"/>
      <c r="J43" t="str">
        <f>IF(G43="","",IF(LENB(G43)=18,IF(G43="","",IF(MID("10X98765432",MOD(SUMPRODUCT(MID(G43,ROW($1:$17),1)*{7;9;10;5;8;4;2;1;6;3;7;9;10;5;8;4;2}),11)+1,1)=RIGHT(G43),"正确","错误")),"非18位"))</f>
        <v/>
      </c>
      <c r="K43" t="str">
        <f t="shared" si="1"/>
        <v/>
      </c>
    </row>
    <row r="44" ht="15.95" customHeight="1" spans="1:11">
      <c r="A44" s="37">
        <v>43</v>
      </c>
      <c r="B44" s="41"/>
      <c r="C44" s="37" t="str">
        <f t="shared" si="0"/>
        <v/>
      </c>
      <c r="D44" s="41"/>
      <c r="E44" s="41"/>
      <c r="F44" s="41"/>
      <c r="G44" s="41"/>
      <c r="H44" s="37" t="s">
        <v>12</v>
      </c>
      <c r="I44" s="41"/>
      <c r="J44" t="str">
        <f>IF(G44="","",IF(LENB(G44)=18,IF(G44="","",IF(MID("10X98765432",MOD(SUMPRODUCT(MID(G44,ROW($1:$17),1)*{7;9;10;5;8;4;2;1;6;3;7;9;10;5;8;4;2}),11)+1,1)=RIGHT(G44),"正确","错误")),"非18位"))</f>
        <v/>
      </c>
      <c r="K44" t="str">
        <f t="shared" si="1"/>
        <v/>
      </c>
    </row>
    <row r="45" ht="15.95" customHeight="1" spans="1:11">
      <c r="A45" s="37">
        <v>44</v>
      </c>
      <c r="B45" s="41"/>
      <c r="C45" s="37" t="str">
        <f t="shared" si="0"/>
        <v/>
      </c>
      <c r="D45" s="41"/>
      <c r="E45" s="41"/>
      <c r="F45" s="41"/>
      <c r="G45" s="41"/>
      <c r="H45" s="37" t="s">
        <v>12</v>
      </c>
      <c r="I45" s="41"/>
      <c r="J45" t="str">
        <f>IF(G45="","",IF(LENB(G45)=18,IF(G45="","",IF(MID("10X98765432",MOD(SUMPRODUCT(MID(G45,ROW($1:$17),1)*{7;9;10;5;8;4;2;1;6;3;7;9;10;5;8;4;2}),11)+1,1)=RIGHT(G45),"正确","错误")),"非18位"))</f>
        <v/>
      </c>
      <c r="K45" t="str">
        <f t="shared" si="1"/>
        <v/>
      </c>
    </row>
    <row r="46" ht="15.95" customHeight="1" spans="1:11">
      <c r="A46" s="37">
        <v>45</v>
      </c>
      <c r="B46" s="41"/>
      <c r="C46" s="37" t="str">
        <f t="shared" si="0"/>
        <v/>
      </c>
      <c r="D46" s="41"/>
      <c r="E46" s="41"/>
      <c r="F46" s="41"/>
      <c r="G46" s="41"/>
      <c r="H46" s="37" t="s">
        <v>12</v>
      </c>
      <c r="I46" s="41"/>
      <c r="J46" t="str">
        <f>IF(G46="","",IF(LENB(G46)=18,IF(G46="","",IF(MID("10X98765432",MOD(SUMPRODUCT(MID(G46,ROW($1:$17),1)*{7;9;10;5;8;4;2;1;6;3;7;9;10;5;8;4;2}),11)+1,1)=RIGHT(G46),"正确","错误")),"非18位"))</f>
        <v/>
      </c>
      <c r="K46" t="str">
        <f t="shared" si="1"/>
        <v/>
      </c>
    </row>
    <row r="47" ht="15.95" customHeight="1" spans="1:11">
      <c r="A47" s="37">
        <v>46</v>
      </c>
      <c r="B47" s="41"/>
      <c r="C47" s="37" t="str">
        <f t="shared" si="0"/>
        <v/>
      </c>
      <c r="D47" s="41"/>
      <c r="E47" s="41"/>
      <c r="F47" s="41"/>
      <c r="G47" s="41"/>
      <c r="H47" s="37" t="s">
        <v>12</v>
      </c>
      <c r="I47" s="41"/>
      <c r="J47" t="str">
        <f>IF(G47="","",IF(LENB(G47)=18,IF(G47="","",IF(MID("10X98765432",MOD(SUMPRODUCT(MID(G47,ROW($1:$17),1)*{7;9;10;5;8;4;2;1;6;3;7;9;10;5;8;4;2}),11)+1,1)=RIGHT(G47),"正确","错误")),"非18位"))</f>
        <v/>
      </c>
      <c r="K47" t="str">
        <f t="shared" si="1"/>
        <v/>
      </c>
    </row>
    <row r="48" ht="15.95" customHeight="1" spans="1:11">
      <c r="A48" s="37">
        <v>47</v>
      </c>
      <c r="B48" s="41"/>
      <c r="C48" s="37" t="str">
        <f t="shared" si="0"/>
        <v/>
      </c>
      <c r="D48" s="41"/>
      <c r="E48" s="41"/>
      <c r="F48" s="41"/>
      <c r="G48" s="41"/>
      <c r="H48" s="37" t="s">
        <v>12</v>
      </c>
      <c r="I48" s="41"/>
      <c r="J48" t="str">
        <f>IF(G48="","",IF(LENB(G48)=18,IF(G48="","",IF(MID("10X98765432",MOD(SUMPRODUCT(MID(G48,ROW($1:$17),1)*{7;9;10;5;8;4;2;1;6;3;7;9;10;5;8;4;2}),11)+1,1)=RIGHT(G48),"正确","错误")),"非18位"))</f>
        <v/>
      </c>
      <c r="K48" t="str">
        <f t="shared" si="1"/>
        <v/>
      </c>
    </row>
    <row r="49" ht="15.95" customHeight="1" spans="1:11">
      <c r="A49" s="37">
        <v>48</v>
      </c>
      <c r="B49" s="41"/>
      <c r="C49" s="37" t="str">
        <f t="shared" si="0"/>
        <v/>
      </c>
      <c r="D49" s="41"/>
      <c r="E49" s="41"/>
      <c r="F49" s="41"/>
      <c r="G49" s="41"/>
      <c r="H49" s="37" t="s">
        <v>12</v>
      </c>
      <c r="I49" s="41"/>
      <c r="J49" t="str">
        <f>IF(G49="","",IF(LENB(G49)=18,IF(G49="","",IF(MID("10X98765432",MOD(SUMPRODUCT(MID(G49,ROW($1:$17),1)*{7;9;10;5;8;4;2;1;6;3;7;9;10;5;8;4;2}),11)+1,1)=RIGHT(G49),"正确","错误")),"非18位"))</f>
        <v/>
      </c>
      <c r="K49" t="str">
        <f t="shared" si="1"/>
        <v/>
      </c>
    </row>
    <row r="50" ht="15.95" customHeight="1" spans="1:11">
      <c r="A50" s="37">
        <v>49</v>
      </c>
      <c r="B50" s="41"/>
      <c r="C50" s="37" t="str">
        <f t="shared" si="0"/>
        <v/>
      </c>
      <c r="D50" s="41"/>
      <c r="E50" s="41"/>
      <c r="F50" s="41"/>
      <c r="G50" s="41"/>
      <c r="H50" s="37" t="s">
        <v>12</v>
      </c>
      <c r="I50" s="41"/>
      <c r="J50" t="str">
        <f>IF(G50="","",IF(LENB(G50)=18,IF(G50="","",IF(MID("10X98765432",MOD(SUMPRODUCT(MID(G50,ROW($1:$17),1)*{7;9;10;5;8;4;2;1;6;3;7;9;10;5;8;4;2}),11)+1,1)=RIGHT(G50),"正确","错误")),"非18位"))</f>
        <v/>
      </c>
      <c r="K50" t="str">
        <f t="shared" si="1"/>
        <v/>
      </c>
    </row>
    <row r="51" ht="15.95" customHeight="1" spans="1:11">
      <c r="A51" s="37">
        <v>50</v>
      </c>
      <c r="B51" s="41"/>
      <c r="C51" s="37" t="str">
        <f t="shared" si="0"/>
        <v/>
      </c>
      <c r="D51" s="41"/>
      <c r="E51" s="41"/>
      <c r="F51" s="41"/>
      <c r="G51" s="41"/>
      <c r="H51" s="37" t="s">
        <v>12</v>
      </c>
      <c r="I51" s="41"/>
      <c r="J51" t="str">
        <f>IF(G51="","",IF(LENB(G51)=18,IF(G51="","",IF(MID("10X98765432",MOD(SUMPRODUCT(MID(G51,ROW($1:$17),1)*{7;9;10;5;8;4;2;1;6;3;7;9;10;5;8;4;2}),11)+1,1)=RIGHT(G51),"正确","错误")),"非18位"))</f>
        <v/>
      </c>
      <c r="K51" t="str">
        <f t="shared" si="1"/>
        <v/>
      </c>
    </row>
    <row r="52" ht="15.95" customHeight="1" spans="1:11">
      <c r="A52" s="37">
        <v>51</v>
      </c>
      <c r="B52" s="41"/>
      <c r="C52" s="37" t="str">
        <f t="shared" si="0"/>
        <v/>
      </c>
      <c r="D52" s="41"/>
      <c r="E52" s="41"/>
      <c r="F52" s="41"/>
      <c r="G52" s="41"/>
      <c r="H52" s="37" t="s">
        <v>12</v>
      </c>
      <c r="I52" s="41"/>
      <c r="J52" t="str">
        <f>IF(G52="","",IF(LENB(G52)=18,IF(G52="","",IF(MID("10X98765432",MOD(SUMPRODUCT(MID(G52,ROW($1:$17),1)*{7;9;10;5;8;4;2;1;6;3;7;9;10;5;8;4;2}),11)+1,1)=RIGHT(G52),"正确","错误")),"非18位"))</f>
        <v/>
      </c>
      <c r="K52" t="str">
        <f t="shared" si="1"/>
        <v/>
      </c>
    </row>
    <row r="53" ht="15.95" customHeight="1" spans="1:11">
      <c r="A53" s="37">
        <v>52</v>
      </c>
      <c r="B53" s="41"/>
      <c r="C53" s="37" t="str">
        <f t="shared" si="0"/>
        <v/>
      </c>
      <c r="D53" s="41"/>
      <c r="E53" s="41"/>
      <c r="F53" s="41"/>
      <c r="G53" s="41"/>
      <c r="H53" s="37" t="s">
        <v>12</v>
      </c>
      <c r="I53" s="41"/>
      <c r="J53" t="str">
        <f>IF(G53="","",IF(LENB(G53)=18,IF(G53="","",IF(MID("10X98765432",MOD(SUMPRODUCT(MID(G53,ROW($1:$17),1)*{7;9;10;5;8;4;2;1;6;3;7;9;10;5;8;4;2}),11)+1,1)=RIGHT(G53),"正确","错误")),"非18位"))</f>
        <v/>
      </c>
      <c r="K53" t="str">
        <f t="shared" si="1"/>
        <v/>
      </c>
    </row>
    <row r="54" ht="15.95" customHeight="1" spans="1:11">
      <c r="A54" s="37">
        <v>53</v>
      </c>
      <c r="B54" s="41"/>
      <c r="C54" s="37" t="str">
        <f t="shared" si="0"/>
        <v/>
      </c>
      <c r="D54" s="41"/>
      <c r="E54" s="41"/>
      <c r="F54" s="41"/>
      <c r="G54" s="41"/>
      <c r="H54" s="37" t="s">
        <v>12</v>
      </c>
      <c r="I54" s="41"/>
      <c r="J54" t="str">
        <f>IF(G54="","",IF(LENB(G54)=18,IF(G54="","",IF(MID("10X98765432",MOD(SUMPRODUCT(MID(G54,ROW($1:$17),1)*{7;9;10;5;8;4;2;1;6;3;7;9;10;5;8;4;2}),11)+1,1)=RIGHT(G54),"正确","错误")),"非18位"))</f>
        <v/>
      </c>
      <c r="K54" t="str">
        <f t="shared" si="1"/>
        <v/>
      </c>
    </row>
    <row r="55" ht="15.95" customHeight="1" spans="1:11">
      <c r="A55" s="37">
        <v>54</v>
      </c>
      <c r="B55" s="41"/>
      <c r="C55" s="37" t="str">
        <f t="shared" si="0"/>
        <v/>
      </c>
      <c r="D55" s="41"/>
      <c r="E55" s="41"/>
      <c r="F55" s="41"/>
      <c r="G55" s="41"/>
      <c r="H55" s="37" t="s">
        <v>12</v>
      </c>
      <c r="I55" s="41"/>
      <c r="J55" t="str">
        <f>IF(G55="","",IF(LENB(G55)=18,IF(G55="","",IF(MID("10X98765432",MOD(SUMPRODUCT(MID(G55,ROW($1:$17),1)*{7;9;10;5;8;4;2;1;6;3;7;9;10;5;8;4;2}),11)+1,1)=RIGHT(G55),"正确","错误")),"非18位"))</f>
        <v/>
      </c>
      <c r="K55" t="str">
        <f t="shared" si="1"/>
        <v/>
      </c>
    </row>
    <row r="56" ht="15.95" customHeight="1" spans="1:11">
      <c r="A56" s="37">
        <v>55</v>
      </c>
      <c r="B56" s="41"/>
      <c r="C56" s="37" t="str">
        <f t="shared" si="0"/>
        <v/>
      </c>
      <c r="D56" s="41"/>
      <c r="E56" s="41"/>
      <c r="F56" s="41"/>
      <c r="G56" s="41"/>
      <c r="H56" s="37" t="s">
        <v>12</v>
      </c>
      <c r="I56" s="41"/>
      <c r="J56" t="str">
        <f>IF(G56="","",IF(LENB(G56)=18,IF(G56="","",IF(MID("10X98765432",MOD(SUMPRODUCT(MID(G56,ROW($1:$17),1)*{7;9;10;5;8;4;2;1;6;3;7;9;10;5;8;4;2}),11)+1,1)=RIGHT(G56),"正确","错误")),"非18位"))</f>
        <v/>
      </c>
      <c r="K56" t="str">
        <f t="shared" si="1"/>
        <v/>
      </c>
    </row>
    <row r="57" ht="15.95" customHeight="1" spans="1:11">
      <c r="A57" s="37">
        <v>56</v>
      </c>
      <c r="B57" s="41"/>
      <c r="C57" s="37" t="str">
        <f t="shared" si="0"/>
        <v/>
      </c>
      <c r="D57" s="41"/>
      <c r="E57" s="41"/>
      <c r="F57" s="41"/>
      <c r="G57" s="41"/>
      <c r="H57" s="37" t="s">
        <v>12</v>
      </c>
      <c r="I57" s="41"/>
      <c r="J57" t="str">
        <f>IF(G57="","",IF(LENB(G57)=18,IF(G57="","",IF(MID("10X98765432",MOD(SUMPRODUCT(MID(G57,ROW($1:$17),1)*{7;9;10;5;8;4;2;1;6;3;7;9;10;5;8;4;2}),11)+1,1)=RIGHT(G57),"正确","错误")),"非18位"))</f>
        <v/>
      </c>
      <c r="K57" t="str">
        <f t="shared" si="1"/>
        <v/>
      </c>
    </row>
    <row r="58" ht="15.95" customHeight="1" spans="1:11">
      <c r="A58" s="37">
        <v>57</v>
      </c>
      <c r="B58" s="41"/>
      <c r="C58" s="37" t="str">
        <f t="shared" si="0"/>
        <v/>
      </c>
      <c r="D58" s="41"/>
      <c r="E58" s="41"/>
      <c r="F58" s="41"/>
      <c r="G58" s="41"/>
      <c r="H58" s="37" t="s">
        <v>12</v>
      </c>
      <c r="I58" s="41"/>
      <c r="J58" t="str">
        <f>IF(G58="","",IF(LENB(G58)=18,IF(G58="","",IF(MID("10X98765432",MOD(SUMPRODUCT(MID(G58,ROW($1:$17),1)*{7;9;10;5;8;4;2;1;6;3;7;9;10;5;8;4;2}),11)+1,1)=RIGHT(G58),"正确","错误")),"非18位"))</f>
        <v/>
      </c>
      <c r="K58" t="str">
        <f t="shared" si="1"/>
        <v/>
      </c>
    </row>
    <row r="59" ht="15.95" customHeight="1" spans="1:11">
      <c r="A59" s="37">
        <v>58</v>
      </c>
      <c r="B59" s="41"/>
      <c r="C59" s="37" t="str">
        <f t="shared" si="0"/>
        <v/>
      </c>
      <c r="D59" s="41"/>
      <c r="E59" s="41"/>
      <c r="F59" s="41"/>
      <c r="G59" s="41"/>
      <c r="H59" s="37" t="s">
        <v>12</v>
      </c>
      <c r="I59" s="41"/>
      <c r="J59" t="str">
        <f>IF(G59="","",IF(LENB(G59)=18,IF(G59="","",IF(MID("10X98765432",MOD(SUMPRODUCT(MID(G59,ROW($1:$17),1)*{7;9;10;5;8;4;2;1;6;3;7;9;10;5;8;4;2}),11)+1,1)=RIGHT(G59),"正确","错误")),"非18位"))</f>
        <v/>
      </c>
      <c r="K59" t="str">
        <f t="shared" si="1"/>
        <v/>
      </c>
    </row>
    <row r="60" ht="15.95" customHeight="1" spans="1:11">
      <c r="A60" s="37">
        <v>59</v>
      </c>
      <c r="B60" s="41"/>
      <c r="C60" s="37" t="str">
        <f t="shared" si="0"/>
        <v/>
      </c>
      <c r="D60" s="41"/>
      <c r="E60" s="41"/>
      <c r="F60" s="41"/>
      <c r="G60" s="41"/>
      <c r="H60" s="37" t="s">
        <v>12</v>
      </c>
      <c r="I60" s="41"/>
      <c r="J60" t="str">
        <f>IF(G60="","",IF(LENB(G60)=18,IF(G60="","",IF(MID("10X98765432",MOD(SUMPRODUCT(MID(G60,ROW($1:$17),1)*{7;9;10;5;8;4;2;1;6;3;7;9;10;5;8;4;2}),11)+1,1)=RIGHT(G60),"正确","错误")),"非18位"))</f>
        <v/>
      </c>
      <c r="K60" t="str">
        <f t="shared" si="1"/>
        <v/>
      </c>
    </row>
    <row r="61" ht="15.95" customHeight="1" spans="1:11">
      <c r="A61" s="37">
        <v>60</v>
      </c>
      <c r="B61" s="41"/>
      <c r="C61" s="37" t="str">
        <f t="shared" si="0"/>
        <v/>
      </c>
      <c r="D61" s="41"/>
      <c r="E61" s="41"/>
      <c r="F61" s="41"/>
      <c r="G61" s="41"/>
      <c r="H61" s="37" t="s">
        <v>12</v>
      </c>
      <c r="I61" s="41"/>
      <c r="J61" t="str">
        <f>IF(G61="","",IF(LENB(G61)=18,IF(G61="","",IF(MID("10X98765432",MOD(SUMPRODUCT(MID(G61,ROW($1:$17),1)*{7;9;10;5;8;4;2;1;6;3;7;9;10;5;8;4;2}),11)+1,1)=RIGHT(G61),"正确","错误")),"非18位"))</f>
        <v/>
      </c>
      <c r="K61" t="str">
        <f t="shared" si="1"/>
        <v/>
      </c>
    </row>
  </sheetData>
  <sheetProtection algorithmName="SHA-512" hashValue="l0a3jBAg25X+mpumlDJpWbbPio4SBE54dadPayuwi9+u6ihzE9QbzUz6vMXuWxc19Nkikr3du1HMePVr6ObBOQ==" saltValue="ku9eKMxSfqvWovU7xdkmlg==" spinCount="100000" sheet="1" objects="1" scenarios="1"/>
  <protectedRanges>
    <protectedRange sqref="H2:H61" name="人员类别"/>
    <protectedRange sqref="G2:G61" name="身份证号"/>
    <protectedRange sqref="E2:E61" name="专业"/>
    <protectedRange sqref="B2:B61" name="姓名"/>
    <protectedRange sqref="D2:D61" name="民族"/>
    <protectedRange sqref="F2:F61" name="手机号"/>
    <protectedRange sqref="I2:I61" name="学生证号"/>
  </protectedRanges>
  <conditionalFormatting sqref="L2">
    <cfRule type="duplicateValues" dxfId="0" priority="1"/>
  </conditionalFormatting>
  <conditionalFormatting sqref="F2:F61">
    <cfRule type="expression" dxfId="1" priority="3">
      <formula>$K2="非11位"</formula>
    </cfRule>
    <cfRule type="expression" dxfId="1" priority="6">
      <formula>$K2="非11位"</formula>
    </cfRule>
  </conditionalFormatting>
  <conditionalFormatting sqref="G2:G61">
    <cfRule type="expression" dxfId="1" priority="5">
      <formula>$J2="非18位"</formula>
    </cfRule>
    <cfRule type="expression" dxfId="2" priority="7">
      <formula>$J2="错误"</formula>
    </cfRule>
  </conditionalFormatting>
  <conditionalFormatting sqref="L1:L2">
    <cfRule type="duplicateValues" dxfId="0" priority="2"/>
  </conditionalFormatting>
  <conditionalFormatting sqref="F$1:G$1048576 B$1:B$1048576 I$1:I$1048576">
    <cfRule type="duplicateValues" dxfId="0" priority="4"/>
  </conditionalFormatting>
  <dataValidations count="5">
    <dataValidation type="textLength" operator="equal" allowBlank="1" showErrorMessage="1" errorTitle="数据长度错误" error="身份证号为18位" sqref="G10" errorStyle="information">
      <formula1>18</formula1>
    </dataValidation>
    <dataValidation type="whole" operator="between" allowBlank="1" showErrorMessage="1" errorTitle="数据错误" error="手机号不正确" sqref="F2:F61" errorStyle="warning">
      <formula1>13000000001</formula1>
      <formula2>19999999999</formula2>
    </dataValidation>
    <dataValidation type="textLength" operator="equal" allowBlank="1" showErrorMessage="1" errorTitle="数据错误" error="身份证号为18位" sqref="G2:G9 G11:G61" errorStyle="warning">
      <formula1>18</formula1>
    </dataValidation>
    <dataValidation type="list" allowBlank="1" showInputMessage="1" showErrorMessage="1" sqref="H2:H61">
      <formula1>"本科在读,中专在读,大专在读,研究生在读"</formula1>
    </dataValidation>
    <dataValidation type="textLength" operator="between" allowBlank="1" showErrorMessage="1" errorTitle="数据错误" error="学生证号位数不正确" sqref="I2:I61" errorStyle="warning">
      <formula1>12</formula1>
      <formula2>13</formula2>
    </dataValidation>
  </dataValidations>
  <printOptions horizontalCentered="1" verticalCentered="1"/>
  <pageMargins left="0.708661417322835" right="0.708661417322835" top="0.590551181102362" bottom="0.590551181102362" header="0.31496062992126" footer="0.31496062992126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61"/>
  <sheetViews>
    <sheetView zoomScale="120" zoomScaleNormal="120" workbookViewId="0">
      <selection activeCell="G66" sqref="G66"/>
    </sheetView>
  </sheetViews>
  <sheetFormatPr defaultColWidth="9" defaultRowHeight="13.5"/>
  <cols>
    <col min="1" max="1" width="5.125" style="36" customWidth="1"/>
    <col min="2" max="2" width="9.125" style="36" customWidth="1"/>
    <col min="3" max="3" width="5.125" style="36" customWidth="1"/>
    <col min="4" max="4" width="5.875" style="36" customWidth="1"/>
    <col min="5" max="5" width="35.25" style="36" customWidth="1"/>
    <col min="6" max="6" width="14" style="36" customWidth="1"/>
    <col min="7" max="7" width="22.25" style="36" customWidth="1"/>
    <col min="8" max="8" width="10.125" style="36" customWidth="1"/>
    <col min="9" max="9" width="17.625" style="36" customWidth="1"/>
    <col min="10" max="10" width="12.375" customWidth="1"/>
    <col min="11" max="11" width="12" customWidth="1"/>
    <col min="12" max="12" width="13.5" customWidth="1"/>
    <col min="14" max="14" width="12.75" customWidth="1"/>
  </cols>
  <sheetData>
    <row r="1" s="36" customFormat="1" ht="15.95" customHeight="1" spans="1:15">
      <c r="A1" s="37" t="s">
        <v>0</v>
      </c>
      <c r="B1" s="37" t="s">
        <v>1</v>
      </c>
      <c r="C1" s="37" t="s">
        <v>2</v>
      </c>
      <c r="D1" s="37" t="s">
        <v>3</v>
      </c>
      <c r="E1" s="37" t="s">
        <v>4</v>
      </c>
      <c r="F1" s="37" t="s">
        <v>5</v>
      </c>
      <c r="G1" s="37" t="s">
        <v>6</v>
      </c>
      <c r="H1" s="37" t="s">
        <v>7</v>
      </c>
      <c r="I1" s="37" t="s">
        <v>8</v>
      </c>
      <c r="J1" s="38" t="s">
        <v>9</v>
      </c>
      <c r="K1" s="38" t="s">
        <v>10</v>
      </c>
      <c r="L1" s="39" t="s">
        <v>11</v>
      </c>
    </row>
    <row r="2" ht="15.95" customHeight="1" spans="1:15">
      <c r="A2" s="37">
        <v>1</v>
      </c>
      <c r="B2" s="40"/>
      <c r="C2" s="37" t="str">
        <f>IFERROR(IF(MOD(MID(G2,17,1),2),"男","女"),"")</f>
        <v/>
      </c>
      <c r="D2" s="40"/>
      <c r="E2" s="40"/>
      <c r="F2" s="40"/>
      <c r="G2" s="40"/>
      <c r="H2" s="37" t="s">
        <v>12</v>
      </c>
      <c r="I2" s="41"/>
      <c r="J2" s="42" t="str">
        <f>IF(G2="","",IF(LENB(G2)=18,IF(G2="","",IF(MID("10X98765432",MOD(SUMPRODUCT(MID(G2,ROW($1:$17),1)*{7;9;10;5;8;4;2;1;6;3;7;9;10;5;8;4;2}),11)+1,1)=RIGHT(G2),"正确","错误")),"非18位"))</f>
        <v/>
      </c>
      <c r="K2" t="str">
        <f>IF(F2="","",IF(LENB(F2)=11,"位数正确","非11位"))</f>
        <v/>
      </c>
      <c r="L2" s="39" t="s">
        <v>11</v>
      </c>
    </row>
    <row r="3" ht="15.95" customHeight="1" spans="1:15">
      <c r="A3" s="37">
        <v>2</v>
      </c>
      <c r="B3" s="40"/>
      <c r="C3" s="37" t="str">
        <f t="shared" ref="C3:C61" si="0">IFERROR(IF(MOD(MID(G3,17,1),2),"男","女"),"")</f>
        <v/>
      </c>
      <c r="D3" s="40"/>
      <c r="E3" s="40"/>
      <c r="F3" s="40"/>
      <c r="G3" s="40"/>
      <c r="H3" s="37" t="s">
        <v>12</v>
      </c>
      <c r="I3" s="41"/>
      <c r="J3" t="str">
        <f>IF(G3="","",IF(LENB(G3)=18,IF(G3="","",IF(MID("10X98765432",MOD(SUMPRODUCT(MID(G3,ROW($1:$17),1)*{7;9;10;5;8;4;2;1;6;3;7;9;10;5;8;4;2}),11)+1,1)=RIGHT(G3),"正确","错误")),"非18位"))</f>
        <v/>
      </c>
      <c r="K3" t="str">
        <f t="shared" ref="K3:K61" si="1">IF(F3="","",IF(LENB(F3)=11,"位数正确","非11位"))</f>
        <v/>
      </c>
    </row>
    <row r="4" ht="15.95" customHeight="1" spans="1:15">
      <c r="A4" s="37">
        <v>3</v>
      </c>
      <c r="B4" s="40"/>
      <c r="C4" s="37" t="str">
        <f t="shared" si="0"/>
        <v/>
      </c>
      <c r="D4" s="40"/>
      <c r="E4" s="40"/>
      <c r="F4" s="40"/>
      <c r="G4" s="40"/>
      <c r="H4" s="37" t="s">
        <v>12</v>
      </c>
      <c r="I4" s="41"/>
      <c r="J4" t="str">
        <f>IF(G4="","",IF(LENB(G4)=18,IF(G4="","",IF(MID("10X98765432",MOD(SUMPRODUCT(MID(G4,ROW($1:$17),1)*{7;9;10;5;8;4;2;1;6;3;7;9;10;5;8;4;2}),11)+1,1)=RIGHT(G4),"正确","错误")),"非18位"))</f>
        <v/>
      </c>
      <c r="K4" t="str">
        <f t="shared" si="1"/>
        <v/>
      </c>
    </row>
    <row r="5" ht="15.95" customHeight="1" spans="1:15">
      <c r="A5" s="37">
        <v>4</v>
      </c>
      <c r="B5" s="40"/>
      <c r="C5" s="37" t="str">
        <f t="shared" si="0"/>
        <v/>
      </c>
      <c r="D5" s="40"/>
      <c r="E5" s="40"/>
      <c r="F5" s="40"/>
      <c r="G5" s="40"/>
      <c r="H5" s="37" t="s">
        <v>12</v>
      </c>
      <c r="I5" s="41"/>
      <c r="J5" t="str">
        <f>IF(G5="","",IF(LENB(G5)=18,IF(G5="","",IF(MID("10X98765432",MOD(SUMPRODUCT(MID(G5,ROW($1:$17),1)*{7;9;10;5;8;4;2;1;6;3;7;9;10;5;8;4;2}),11)+1,1)=RIGHT(G5),"正确","错误")),"非18位"))</f>
        <v/>
      </c>
      <c r="K5" t="str">
        <f t="shared" si="1"/>
        <v/>
      </c>
    </row>
    <row r="6" ht="15.95" customHeight="1" spans="1:15">
      <c r="A6" s="37">
        <v>5</v>
      </c>
      <c r="B6" s="41"/>
      <c r="C6" s="37" t="str">
        <f t="shared" si="0"/>
        <v/>
      </c>
      <c r="D6" s="41"/>
      <c r="E6" s="41"/>
      <c r="F6" s="41"/>
      <c r="G6" s="41"/>
      <c r="H6" s="37" t="s">
        <v>12</v>
      </c>
      <c r="I6" s="41"/>
      <c r="J6" t="str">
        <f>IF(G6="","",IF(LENB(G6)=18,IF(G6="","",IF(MID("10X98765432",MOD(SUMPRODUCT(MID(G6,ROW($1:$17),1)*{7;9;10;5;8;4;2;1;6;3;7;9;10;5;8;4;2}),11)+1,1)=RIGHT(G6),"正确","错误")),"非18位"))</f>
        <v/>
      </c>
      <c r="K6" t="str">
        <f t="shared" si="1"/>
        <v/>
      </c>
    </row>
    <row r="7" ht="15.95" customHeight="1" spans="1:15">
      <c r="A7" s="37">
        <v>6</v>
      </c>
      <c r="B7" s="41"/>
      <c r="C7" s="37" t="str">
        <f t="shared" si="0"/>
        <v/>
      </c>
      <c r="D7" s="41"/>
      <c r="E7" s="41"/>
      <c r="F7" s="41"/>
      <c r="G7" s="41"/>
      <c r="H7" s="37" t="s">
        <v>12</v>
      </c>
      <c r="I7" s="41"/>
      <c r="J7" t="str">
        <f>IF(G7="","",IF(LENB(G7)=18,IF(G7="","",IF(MID("10X98765432",MOD(SUMPRODUCT(MID(G7,ROW($1:$17),1)*{7;9;10;5;8;4;2;1;6;3;7;9;10;5;8;4;2}),11)+1,1)=RIGHT(G7),"正确","错误")),"非18位"))</f>
        <v/>
      </c>
      <c r="K7" t="str">
        <f t="shared" si="1"/>
        <v/>
      </c>
    </row>
    <row r="8" ht="15.95" customHeight="1" spans="1:15">
      <c r="A8" s="37">
        <v>7</v>
      </c>
      <c r="B8" s="41"/>
      <c r="C8" s="37" t="str">
        <f t="shared" si="0"/>
        <v/>
      </c>
      <c r="D8" s="41"/>
      <c r="E8" s="41"/>
      <c r="F8" s="40"/>
      <c r="G8" s="40"/>
      <c r="H8" s="37" t="s">
        <v>12</v>
      </c>
      <c r="I8" s="41"/>
      <c r="J8" t="str">
        <f>IF(G8="","",IF(LENB(G8)=18,IF(G8="","",IF(MID("10X98765432",MOD(SUMPRODUCT(MID(G8,ROW($1:$17),1)*{7;9;10;5;8;4;2;1;6;3;7;9;10;5;8;4;2}),11)+1,1)=RIGHT(G8),"正确","错误")),"非18位"))</f>
        <v/>
      </c>
      <c r="K8" t="str">
        <f t="shared" si="1"/>
        <v/>
      </c>
    </row>
    <row r="9" ht="15.95" customHeight="1" spans="1:15">
      <c r="A9" s="37">
        <v>8</v>
      </c>
      <c r="B9" s="41"/>
      <c r="C9" s="37" t="str">
        <f t="shared" si="0"/>
        <v/>
      </c>
      <c r="D9" s="41"/>
      <c r="E9" s="41"/>
      <c r="F9" s="41"/>
      <c r="G9" s="41"/>
      <c r="H9" s="37" t="s">
        <v>12</v>
      </c>
      <c r="I9" s="41"/>
      <c r="J9" t="str">
        <f>IF(G9="","",IF(LENB(G9)=18,IF(G9="","",IF(MID("10X98765432",MOD(SUMPRODUCT(MID(G9,ROW($1:$17),1)*{7;9;10;5;8;4;2;1;6;3;7;9;10;5;8;4;2}),11)+1,1)=RIGHT(G9),"正确","错误")),"非18位"))</f>
        <v/>
      </c>
      <c r="K9" t="str">
        <f t="shared" si="1"/>
        <v/>
      </c>
    </row>
    <row r="10" ht="15.95" customHeight="1" spans="1:15">
      <c r="A10" s="37">
        <v>9</v>
      </c>
      <c r="B10" s="41"/>
      <c r="C10" s="37" t="str">
        <f t="shared" si="0"/>
        <v/>
      </c>
      <c r="D10" s="41"/>
      <c r="E10" s="41"/>
      <c r="F10" s="41"/>
      <c r="G10" s="41"/>
      <c r="H10" s="37" t="s">
        <v>12</v>
      </c>
      <c r="I10" s="41"/>
      <c r="J10" t="str">
        <f>IF(G10="","",IF(LENB(G10)=18,IF(G10="","",IF(MID("10X98765432",MOD(SUMPRODUCT(MID(G10,ROW($1:$17),1)*{7;9;10;5;8;4;2;1;6;3;7;9;10;5;8;4;2}),11)+1,1)=RIGHT(G10),"正确","错误")),"非18位"))</f>
        <v/>
      </c>
      <c r="K10" t="str">
        <f t="shared" si="1"/>
        <v/>
      </c>
    </row>
    <row r="11" ht="15.95" customHeight="1" spans="1:15">
      <c r="A11" s="37">
        <v>10</v>
      </c>
      <c r="B11" s="41"/>
      <c r="C11" s="37" t="str">
        <f t="shared" si="0"/>
        <v/>
      </c>
      <c r="D11" s="41"/>
      <c r="E11" s="41"/>
      <c r="F11" s="41"/>
      <c r="G11" s="41"/>
      <c r="H11" s="37" t="s">
        <v>12</v>
      </c>
      <c r="I11" s="41"/>
      <c r="J11" t="str">
        <f>IF(G11="","",IF(LENB(G11)=18,IF(G11="","",IF(MID("10X98765432",MOD(SUMPRODUCT(MID(G11,ROW($1:$17),1)*{7;9;10;5;8;4;2;1;6;3;7;9;10;5;8;4;2}),11)+1,1)=RIGHT(G11),"正确","错误")),"非18位"))</f>
        <v/>
      </c>
      <c r="K11" t="str">
        <f t="shared" si="1"/>
        <v/>
      </c>
    </row>
    <row r="12" ht="15.95" customHeight="1" spans="1:15">
      <c r="A12" s="37">
        <v>11</v>
      </c>
      <c r="B12" s="41"/>
      <c r="C12" s="37" t="str">
        <f t="shared" si="0"/>
        <v/>
      </c>
      <c r="D12" s="41"/>
      <c r="E12" s="41"/>
      <c r="F12" s="41"/>
      <c r="G12" s="41"/>
      <c r="H12" s="37" t="s">
        <v>12</v>
      </c>
      <c r="I12" s="41"/>
      <c r="J12" t="str">
        <f>IF(G12="","",IF(LENB(G12)=18,IF(G12="","",IF(MID("10X98765432",MOD(SUMPRODUCT(MID(G12,ROW($1:$17),1)*{7;9;10;5;8;4;2;1;6;3;7;9;10;5;8;4;2}),11)+1,1)=RIGHT(G12),"正确","错误")),"非18位"))</f>
        <v/>
      </c>
      <c r="K12" t="str">
        <f t="shared" si="1"/>
        <v/>
      </c>
    </row>
    <row r="13" ht="15.95" customHeight="1" spans="1:15">
      <c r="A13" s="37">
        <v>12</v>
      </c>
      <c r="B13" s="41"/>
      <c r="C13" s="37" t="str">
        <f t="shared" si="0"/>
        <v/>
      </c>
      <c r="D13" s="41"/>
      <c r="E13" s="41"/>
      <c r="F13" s="41"/>
      <c r="G13" s="41"/>
      <c r="H13" s="37" t="s">
        <v>12</v>
      </c>
      <c r="I13" s="41"/>
      <c r="J13" t="str">
        <f>IF(G13="","",IF(LENB(G13)=18,IF(G13="","",IF(MID("10X98765432",MOD(SUMPRODUCT(MID(G13,ROW($1:$17),1)*{7;9;10;5;8;4;2;1;6;3;7;9;10;5;8;4;2}),11)+1,1)=RIGHT(G13),"正确","错误")),"非18位"))</f>
        <v/>
      </c>
      <c r="K13" t="str">
        <f t="shared" si="1"/>
        <v/>
      </c>
    </row>
    <row r="14" ht="15.95" customHeight="1" spans="1:15">
      <c r="A14" s="37">
        <v>13</v>
      </c>
      <c r="B14" s="41"/>
      <c r="C14" s="37" t="str">
        <f t="shared" si="0"/>
        <v/>
      </c>
      <c r="D14" s="41"/>
      <c r="E14" s="41"/>
      <c r="F14" s="41"/>
      <c r="G14" s="41"/>
      <c r="H14" s="37" t="s">
        <v>12</v>
      </c>
      <c r="I14" s="41"/>
      <c r="J14" t="str">
        <f>IF(G14="","",IF(LENB(G14)=18,IF(G14="","",IF(MID("10X98765432",MOD(SUMPRODUCT(MID(G14,ROW($1:$17),1)*{7;9;10;5;8;4;2;1;6;3;7;9;10;5;8;4;2}),11)+1,1)=RIGHT(G14),"正确","错误")),"非18位"))</f>
        <v/>
      </c>
      <c r="K14" t="str">
        <f t="shared" si="1"/>
        <v/>
      </c>
    </row>
    <row r="15" ht="15.95" customHeight="1" spans="1:15">
      <c r="A15" s="37">
        <v>14</v>
      </c>
      <c r="B15" s="41"/>
      <c r="C15" s="37" t="str">
        <f t="shared" si="0"/>
        <v/>
      </c>
      <c r="D15" s="41"/>
      <c r="E15" s="41"/>
      <c r="F15" s="41"/>
      <c r="G15" s="41"/>
      <c r="H15" s="37" t="s">
        <v>12</v>
      </c>
      <c r="I15" s="41"/>
      <c r="J15" t="str">
        <f>IF(G15="","",IF(LENB(G15)=18,IF(G15="","",IF(MID("10X98765432",MOD(SUMPRODUCT(MID(G15,ROW($1:$17),1)*{7;9;10;5;8;4;2;1;6;3;7;9;10;5;8;4;2}),11)+1,1)=RIGHT(G15),"正确","错误")),"非18位"))</f>
        <v/>
      </c>
      <c r="K15" t="str">
        <f t="shared" si="1"/>
        <v/>
      </c>
      <c r="O15" s="43"/>
    </row>
    <row r="16" ht="15.95" customHeight="1" spans="1:15">
      <c r="A16" s="37">
        <v>15</v>
      </c>
      <c r="B16" s="41"/>
      <c r="C16" s="37" t="str">
        <f t="shared" si="0"/>
        <v/>
      </c>
      <c r="D16" s="41"/>
      <c r="E16" s="41"/>
      <c r="F16" s="41"/>
      <c r="G16" s="41"/>
      <c r="H16" s="37" t="s">
        <v>12</v>
      </c>
      <c r="I16" s="41"/>
      <c r="J16" t="str">
        <f>IF(G16="","",IF(LENB(G16)=18,IF(G16="","",IF(MID("10X98765432",MOD(SUMPRODUCT(MID(G16,ROW($1:$17),1)*{7;9;10;5;8;4;2;1;6;3;7;9;10;5;8;4;2}),11)+1,1)=RIGHT(G16),"正确","错误")),"非18位"))</f>
        <v/>
      </c>
      <c r="K16" t="str">
        <f t="shared" si="1"/>
        <v/>
      </c>
    </row>
    <row r="17" ht="15.95" customHeight="1" spans="1:11">
      <c r="A17" s="37">
        <v>16</v>
      </c>
      <c r="B17" s="41"/>
      <c r="C17" s="37" t="str">
        <f t="shared" si="0"/>
        <v/>
      </c>
      <c r="D17" s="41"/>
      <c r="E17" s="41"/>
      <c r="F17" s="41"/>
      <c r="G17" s="41"/>
      <c r="H17" s="37" t="s">
        <v>12</v>
      </c>
      <c r="I17" s="41"/>
      <c r="J17" t="str">
        <f>IF(G17="","",IF(LENB(G17)=18,IF(G17="","",IF(MID("10X98765432",MOD(SUMPRODUCT(MID(G17,ROW($1:$17),1)*{7;9;10;5;8;4;2;1;6;3;7;9;10;5;8;4;2}),11)+1,1)=RIGHT(G17),"正确","错误")),"非18位"))</f>
        <v/>
      </c>
      <c r="K17" t="str">
        <f t="shared" si="1"/>
        <v/>
      </c>
    </row>
    <row r="18" ht="15.95" customHeight="1" spans="1:11">
      <c r="A18" s="37">
        <v>17</v>
      </c>
      <c r="B18" s="41"/>
      <c r="C18" s="37" t="str">
        <f t="shared" si="0"/>
        <v/>
      </c>
      <c r="D18" s="41"/>
      <c r="E18" s="41"/>
      <c r="F18" s="41"/>
      <c r="G18" s="41"/>
      <c r="H18" s="37" t="s">
        <v>12</v>
      </c>
      <c r="I18" s="41"/>
      <c r="J18" t="str">
        <f>IF(G18="","",IF(LENB(G18)=18,IF(G18="","",IF(MID("10X98765432",MOD(SUMPRODUCT(MID(G18,ROW($1:$17),1)*{7;9;10;5;8;4;2;1;6;3;7;9;10;5;8;4;2}),11)+1,1)=RIGHT(G18),"正确","错误")),"非18位"))</f>
        <v/>
      </c>
      <c r="K18" t="str">
        <f t="shared" si="1"/>
        <v/>
      </c>
    </row>
    <row r="19" ht="15.95" customHeight="1" spans="1:11">
      <c r="A19" s="37">
        <v>18</v>
      </c>
      <c r="B19" s="41"/>
      <c r="C19" s="37" t="str">
        <f t="shared" si="0"/>
        <v/>
      </c>
      <c r="D19" s="41"/>
      <c r="E19" s="41"/>
      <c r="F19" s="41"/>
      <c r="G19" s="41"/>
      <c r="H19" s="37" t="s">
        <v>12</v>
      </c>
      <c r="I19" s="41"/>
      <c r="J19" t="str">
        <f>IF(G19="","",IF(LENB(G19)=18,IF(G19="","",IF(MID("10X98765432",MOD(SUMPRODUCT(MID(G19,ROW($1:$17),1)*{7;9;10;5;8;4;2;1;6;3;7;9;10;5;8;4;2}),11)+1,1)=RIGHT(G19),"正确","错误")),"非18位"))</f>
        <v/>
      </c>
      <c r="K19" t="str">
        <f t="shared" si="1"/>
        <v/>
      </c>
    </row>
    <row r="20" ht="15.95" customHeight="1" spans="1:11">
      <c r="A20" s="37">
        <v>19</v>
      </c>
      <c r="B20" s="41"/>
      <c r="C20" s="37" t="str">
        <f t="shared" si="0"/>
        <v/>
      </c>
      <c r="D20" s="41"/>
      <c r="E20" s="41"/>
      <c r="F20" s="41"/>
      <c r="G20" s="41"/>
      <c r="H20" s="37" t="s">
        <v>12</v>
      </c>
      <c r="I20" s="41"/>
      <c r="J20" t="str">
        <f>IF(G20="","",IF(LENB(G20)=18,IF(G20="","",IF(MID("10X98765432",MOD(SUMPRODUCT(MID(G20,ROW($1:$17),1)*{7;9;10;5;8;4;2;1;6;3;7;9;10;5;8;4;2}),11)+1,1)=RIGHT(G20),"正确","错误")),"非18位"))</f>
        <v/>
      </c>
      <c r="K20" t="str">
        <f t="shared" si="1"/>
        <v/>
      </c>
    </row>
    <row r="21" ht="15.95" customHeight="1" spans="1:11">
      <c r="A21" s="37">
        <v>20</v>
      </c>
      <c r="B21" s="41"/>
      <c r="C21" s="37" t="str">
        <f t="shared" si="0"/>
        <v/>
      </c>
      <c r="D21" s="41"/>
      <c r="E21" s="41"/>
      <c r="F21" s="41"/>
      <c r="G21" s="41"/>
      <c r="H21" s="37" t="s">
        <v>12</v>
      </c>
      <c r="I21" s="41"/>
      <c r="J21" t="str">
        <f>IF(G21="","",IF(LENB(G21)=18,IF(G21="","",IF(MID("10X98765432",MOD(SUMPRODUCT(MID(G21,ROW($1:$17),1)*{7;9;10;5;8;4;2;1;6;3;7;9;10;5;8;4;2}),11)+1,1)=RIGHT(G21),"正确","错误")),"非18位"))</f>
        <v/>
      </c>
      <c r="K21" t="str">
        <f t="shared" si="1"/>
        <v/>
      </c>
    </row>
    <row r="22" ht="15.95" customHeight="1" spans="1:11">
      <c r="A22" s="37">
        <v>21</v>
      </c>
      <c r="B22" s="41"/>
      <c r="C22" s="37" t="str">
        <f t="shared" si="0"/>
        <v/>
      </c>
      <c r="D22" s="41"/>
      <c r="E22" s="41"/>
      <c r="F22" s="41"/>
      <c r="G22" s="41"/>
      <c r="H22" s="37" t="s">
        <v>12</v>
      </c>
      <c r="I22" s="41"/>
      <c r="J22" t="str">
        <f>IF(G22="","",IF(LENB(G22)=18,IF(G22="","",IF(MID("10X98765432",MOD(SUMPRODUCT(MID(G22,ROW($1:$17),1)*{7;9;10;5;8;4;2;1;6;3;7;9;10;5;8;4;2}),11)+1,1)=RIGHT(G22),"正确","错误")),"非18位"))</f>
        <v/>
      </c>
      <c r="K22" t="str">
        <f t="shared" si="1"/>
        <v/>
      </c>
    </row>
    <row r="23" ht="15.95" customHeight="1" spans="1:11">
      <c r="A23" s="37">
        <v>22</v>
      </c>
      <c r="B23" s="41"/>
      <c r="C23" s="37" t="str">
        <f t="shared" si="0"/>
        <v/>
      </c>
      <c r="D23" s="41"/>
      <c r="E23" s="41"/>
      <c r="F23" s="41"/>
      <c r="G23" s="41"/>
      <c r="H23" s="37" t="s">
        <v>12</v>
      </c>
      <c r="I23" s="41"/>
      <c r="J23" t="str">
        <f>IF(G23="","",IF(LENB(G23)=18,IF(G23="","",IF(MID("10X98765432",MOD(SUMPRODUCT(MID(G23,ROW($1:$17),1)*{7;9;10;5;8;4;2;1;6;3;7;9;10;5;8;4;2}),11)+1,1)=RIGHT(G23),"正确","错误")),"非18位"))</f>
        <v/>
      </c>
      <c r="K23" t="str">
        <f t="shared" si="1"/>
        <v/>
      </c>
    </row>
    <row r="24" ht="15.95" customHeight="1" spans="1:11">
      <c r="A24" s="37">
        <v>23</v>
      </c>
      <c r="B24" s="41"/>
      <c r="C24" s="37" t="str">
        <f t="shared" si="0"/>
        <v/>
      </c>
      <c r="D24" s="41"/>
      <c r="E24" s="41"/>
      <c r="F24" s="41"/>
      <c r="G24" s="41"/>
      <c r="H24" s="37" t="s">
        <v>12</v>
      </c>
      <c r="I24" s="41"/>
      <c r="J24" t="str">
        <f>IF(G24="","",IF(LENB(G24)=18,IF(G24="","",IF(MID("10X98765432",MOD(SUMPRODUCT(MID(G24,ROW($1:$17),1)*{7;9;10;5;8;4;2;1;6;3;7;9;10;5;8;4;2}),11)+1,1)=RIGHT(G24),"正确","错误")),"非18位"))</f>
        <v/>
      </c>
      <c r="K24" t="str">
        <f t="shared" si="1"/>
        <v/>
      </c>
    </row>
    <row r="25" ht="15.95" customHeight="1" spans="1:11">
      <c r="A25" s="37">
        <v>24</v>
      </c>
      <c r="B25" s="41"/>
      <c r="C25" s="37" t="str">
        <f t="shared" si="0"/>
        <v/>
      </c>
      <c r="D25" s="41"/>
      <c r="E25" s="41"/>
      <c r="F25" s="41"/>
      <c r="G25" s="41"/>
      <c r="H25" s="37" t="s">
        <v>12</v>
      </c>
      <c r="I25" s="41"/>
      <c r="J25" t="str">
        <f>IF(G25="","",IF(LENB(G25)=18,IF(G25="","",IF(MID("10X98765432",MOD(SUMPRODUCT(MID(G25,ROW($1:$17),1)*{7;9;10;5;8;4;2;1;6;3;7;9;10;5;8;4;2}),11)+1,1)=RIGHT(G25),"正确","错误")),"非18位"))</f>
        <v/>
      </c>
      <c r="K25" t="str">
        <f t="shared" si="1"/>
        <v/>
      </c>
    </row>
    <row r="26" ht="15.95" customHeight="1" spans="1:11">
      <c r="A26" s="37">
        <v>25</v>
      </c>
      <c r="B26" s="41"/>
      <c r="C26" s="37" t="str">
        <f t="shared" si="0"/>
        <v/>
      </c>
      <c r="D26" s="41"/>
      <c r="E26" s="41"/>
      <c r="F26" s="41"/>
      <c r="G26" s="41"/>
      <c r="H26" s="37" t="s">
        <v>12</v>
      </c>
      <c r="I26" s="41"/>
      <c r="J26" t="str">
        <f>IF(G26="","",IF(LENB(G26)=18,IF(G26="","",IF(MID("10X98765432",MOD(SUMPRODUCT(MID(G26,ROW($1:$17),1)*{7;9;10;5;8;4;2;1;6;3;7;9;10;5;8;4;2}),11)+1,1)=RIGHT(G26),"正确","错误")),"非18位"))</f>
        <v/>
      </c>
      <c r="K26" t="str">
        <f t="shared" si="1"/>
        <v/>
      </c>
    </row>
    <row r="27" ht="15.95" customHeight="1" spans="1:11">
      <c r="A27" s="37">
        <v>26</v>
      </c>
      <c r="B27" s="41"/>
      <c r="C27" s="37" t="str">
        <f t="shared" si="0"/>
        <v/>
      </c>
      <c r="D27" s="41"/>
      <c r="E27" s="41"/>
      <c r="F27" s="41"/>
      <c r="G27" s="41"/>
      <c r="H27" s="37" t="s">
        <v>12</v>
      </c>
      <c r="I27" s="41"/>
      <c r="J27" t="str">
        <f>IF(G27="","",IF(LENB(G27)=18,IF(G27="","",IF(MID("10X98765432",MOD(SUMPRODUCT(MID(G27,ROW($1:$17),1)*{7;9;10;5;8;4;2;1;6;3;7;9;10;5;8;4;2}),11)+1,1)=RIGHT(G27),"正确","错误")),"非18位"))</f>
        <v/>
      </c>
      <c r="K27" t="str">
        <f t="shared" si="1"/>
        <v/>
      </c>
    </row>
    <row r="28" ht="15.95" customHeight="1" spans="1:11">
      <c r="A28" s="37">
        <v>27</v>
      </c>
      <c r="B28" s="41"/>
      <c r="C28" s="37" t="str">
        <f t="shared" si="0"/>
        <v/>
      </c>
      <c r="D28" s="41"/>
      <c r="E28" s="41"/>
      <c r="F28" s="41"/>
      <c r="G28" s="41"/>
      <c r="H28" s="37" t="s">
        <v>12</v>
      </c>
      <c r="I28" s="41"/>
      <c r="J28" t="str">
        <f>IF(G28="","",IF(LENB(G28)=18,IF(G28="","",IF(MID("10X98765432",MOD(SUMPRODUCT(MID(G28,ROW($1:$17),1)*{7;9;10;5;8;4;2;1;6;3;7;9;10;5;8;4;2}),11)+1,1)=RIGHT(G28),"正确","错误")),"非18位"))</f>
        <v/>
      </c>
      <c r="K28" t="str">
        <f t="shared" si="1"/>
        <v/>
      </c>
    </row>
    <row r="29" ht="15.95" customHeight="1" spans="1:11">
      <c r="A29" s="37">
        <v>28</v>
      </c>
      <c r="B29" s="41"/>
      <c r="C29" s="37" t="str">
        <f t="shared" si="0"/>
        <v/>
      </c>
      <c r="D29" s="41"/>
      <c r="E29" s="41"/>
      <c r="F29" s="41"/>
      <c r="G29" s="41"/>
      <c r="H29" s="37" t="s">
        <v>12</v>
      </c>
      <c r="I29" s="41"/>
      <c r="J29" t="str">
        <f>IF(G29="","",IF(LENB(G29)=18,IF(G29="","",IF(MID("10X98765432",MOD(SUMPRODUCT(MID(G29,ROW($1:$17),1)*{7;9;10;5;8;4;2;1;6;3;7;9;10;5;8;4;2}),11)+1,1)=RIGHT(G29),"正确","错误")),"非18位"))</f>
        <v/>
      </c>
      <c r="K29" t="str">
        <f t="shared" si="1"/>
        <v/>
      </c>
    </row>
    <row r="30" ht="15.95" customHeight="1" spans="1:11">
      <c r="A30" s="37">
        <v>29</v>
      </c>
      <c r="B30" s="41"/>
      <c r="C30" s="37" t="str">
        <f t="shared" si="0"/>
        <v/>
      </c>
      <c r="D30" s="41"/>
      <c r="E30" s="41"/>
      <c r="F30" s="41"/>
      <c r="G30" s="41"/>
      <c r="H30" s="37" t="s">
        <v>12</v>
      </c>
      <c r="I30" s="41"/>
      <c r="J30" t="str">
        <f>IF(G30="","",IF(LENB(G30)=18,IF(G30="","",IF(MID("10X98765432",MOD(SUMPRODUCT(MID(G30,ROW($1:$17),1)*{7;9;10;5;8;4;2;1;6;3;7;9;10;5;8;4;2}),11)+1,1)=RIGHT(G30),"正确","错误")),"非18位"))</f>
        <v/>
      </c>
      <c r="K30" t="str">
        <f t="shared" si="1"/>
        <v/>
      </c>
    </row>
    <row r="31" ht="15.95" customHeight="1" spans="1:11">
      <c r="A31" s="37">
        <v>30</v>
      </c>
      <c r="B31" s="41"/>
      <c r="C31" s="37" t="str">
        <f t="shared" si="0"/>
        <v/>
      </c>
      <c r="D31" s="41"/>
      <c r="E31" s="41"/>
      <c r="F31" s="41"/>
      <c r="G31" s="41"/>
      <c r="H31" s="37" t="s">
        <v>12</v>
      </c>
      <c r="I31" s="41"/>
      <c r="J31" t="str">
        <f>IF(G31="","",IF(LENB(G31)=18,IF(G31="","",IF(MID("10X98765432",MOD(SUMPRODUCT(MID(G31,ROW($1:$17),1)*{7;9;10;5;8;4;2;1;6;3;7;9;10;5;8;4;2}),11)+1,1)=RIGHT(G31),"正确","错误")),"非18位"))</f>
        <v/>
      </c>
      <c r="K31" t="str">
        <f t="shared" si="1"/>
        <v/>
      </c>
    </row>
    <row r="32" ht="15.95" customHeight="1" spans="1:11">
      <c r="A32" s="37">
        <v>31</v>
      </c>
      <c r="B32" s="41"/>
      <c r="C32" s="37" t="str">
        <f t="shared" si="0"/>
        <v/>
      </c>
      <c r="D32" s="41"/>
      <c r="E32" s="41"/>
      <c r="F32" s="41"/>
      <c r="G32" s="41"/>
      <c r="H32" s="37" t="s">
        <v>12</v>
      </c>
      <c r="I32" s="41"/>
      <c r="J32" t="str">
        <f>IF(G32="","",IF(LENB(G32)=18,IF(G32="","",IF(MID("10X98765432",MOD(SUMPRODUCT(MID(G32,ROW($1:$17),1)*{7;9;10;5;8;4;2;1;6;3;7;9;10;5;8;4;2}),11)+1,1)=RIGHT(G32),"正确","错误")),"非18位"))</f>
        <v/>
      </c>
      <c r="K32" t="str">
        <f t="shared" si="1"/>
        <v/>
      </c>
    </row>
    <row r="33" ht="15.95" customHeight="1" spans="1:11">
      <c r="A33" s="37">
        <v>32</v>
      </c>
      <c r="B33" s="41"/>
      <c r="C33" s="37" t="str">
        <f t="shared" si="0"/>
        <v/>
      </c>
      <c r="D33" s="41"/>
      <c r="E33" s="41"/>
      <c r="F33" s="41"/>
      <c r="G33" s="41"/>
      <c r="H33" s="37" t="s">
        <v>12</v>
      </c>
      <c r="I33" s="41"/>
      <c r="J33" t="str">
        <f>IF(G33="","",IF(LENB(G33)=18,IF(G33="","",IF(MID("10X98765432",MOD(SUMPRODUCT(MID(G33,ROW($1:$17),1)*{7;9;10;5;8;4;2;1;6;3;7;9;10;5;8;4;2}),11)+1,1)=RIGHT(G33),"正确","错误")),"非18位"))</f>
        <v/>
      </c>
      <c r="K33" t="str">
        <f t="shared" si="1"/>
        <v/>
      </c>
    </row>
    <row r="34" ht="15.95" customHeight="1" spans="1:11">
      <c r="A34" s="37">
        <v>33</v>
      </c>
      <c r="B34" s="41"/>
      <c r="C34" s="37" t="str">
        <f t="shared" si="0"/>
        <v/>
      </c>
      <c r="D34" s="41"/>
      <c r="E34" s="41"/>
      <c r="F34" s="41"/>
      <c r="G34" s="41"/>
      <c r="H34" s="37" t="s">
        <v>12</v>
      </c>
      <c r="I34" s="41"/>
      <c r="J34" t="str">
        <f>IF(G34="","",IF(LENB(G34)=18,IF(G34="","",IF(MID("10X98765432",MOD(SUMPRODUCT(MID(G34,ROW($1:$17),1)*{7;9;10;5;8;4;2;1;6;3;7;9;10;5;8;4;2}),11)+1,1)=RIGHT(G34),"正确","错误")),"非18位"))</f>
        <v/>
      </c>
      <c r="K34" t="str">
        <f t="shared" si="1"/>
        <v/>
      </c>
    </row>
    <row r="35" ht="15.95" customHeight="1" spans="1:11">
      <c r="A35" s="37">
        <v>34</v>
      </c>
      <c r="B35" s="41"/>
      <c r="C35" s="37" t="str">
        <f t="shared" si="0"/>
        <v/>
      </c>
      <c r="D35" s="41"/>
      <c r="E35" s="41"/>
      <c r="F35" s="41"/>
      <c r="G35" s="41"/>
      <c r="H35" s="37" t="s">
        <v>12</v>
      </c>
      <c r="I35" s="41"/>
      <c r="J35" t="str">
        <f>IF(G35="","",IF(LENB(G35)=18,IF(G35="","",IF(MID("10X98765432",MOD(SUMPRODUCT(MID(G35,ROW($1:$17),1)*{7;9;10;5;8;4;2;1;6;3;7;9;10;5;8;4;2}),11)+1,1)=RIGHT(G35),"正确","错误")),"非18位"))</f>
        <v/>
      </c>
      <c r="K35" t="str">
        <f t="shared" si="1"/>
        <v/>
      </c>
    </row>
    <row r="36" ht="15.95" customHeight="1" spans="1:11">
      <c r="A36" s="37">
        <v>35</v>
      </c>
      <c r="B36" s="41"/>
      <c r="C36" s="37" t="str">
        <f t="shared" si="0"/>
        <v/>
      </c>
      <c r="D36" s="41"/>
      <c r="E36" s="41"/>
      <c r="F36" s="41"/>
      <c r="G36" s="41"/>
      <c r="H36" s="37" t="s">
        <v>12</v>
      </c>
      <c r="I36" s="41"/>
      <c r="J36" t="str">
        <f>IF(G36="","",IF(LENB(G36)=18,IF(G36="","",IF(MID("10X98765432",MOD(SUMPRODUCT(MID(G36,ROW($1:$17),1)*{7;9;10;5;8;4;2;1;6;3;7;9;10;5;8;4;2}),11)+1,1)=RIGHT(G36),"正确","错误")),"非18位"))</f>
        <v/>
      </c>
      <c r="K36" t="str">
        <f t="shared" si="1"/>
        <v/>
      </c>
    </row>
    <row r="37" ht="15.95" customHeight="1" spans="1:11">
      <c r="A37" s="37">
        <v>36</v>
      </c>
      <c r="B37" s="41"/>
      <c r="C37" s="37" t="str">
        <f t="shared" si="0"/>
        <v/>
      </c>
      <c r="D37" s="41"/>
      <c r="E37" s="41"/>
      <c r="F37" s="41"/>
      <c r="G37" s="41"/>
      <c r="H37" s="37" t="s">
        <v>12</v>
      </c>
      <c r="I37" s="41"/>
      <c r="J37" t="str">
        <f>IF(G37="","",IF(LENB(G37)=18,IF(G37="","",IF(MID("10X98765432",MOD(SUMPRODUCT(MID(G37,ROW($1:$17),1)*{7;9;10;5;8;4;2;1;6;3;7;9;10;5;8;4;2}),11)+1,1)=RIGHT(G37),"正确","错误")),"非18位"))</f>
        <v/>
      </c>
      <c r="K37" t="str">
        <f t="shared" si="1"/>
        <v/>
      </c>
    </row>
    <row r="38" ht="15.95" customHeight="1" spans="1:11">
      <c r="A38" s="37">
        <v>37</v>
      </c>
      <c r="B38" s="41"/>
      <c r="C38" s="37" t="str">
        <f t="shared" si="0"/>
        <v/>
      </c>
      <c r="D38" s="41"/>
      <c r="E38" s="41"/>
      <c r="F38" s="41"/>
      <c r="G38" s="41"/>
      <c r="H38" s="37" t="s">
        <v>12</v>
      </c>
      <c r="I38" s="41"/>
      <c r="J38" t="str">
        <f>IF(G38="","",IF(LENB(G38)=18,IF(G38="","",IF(MID("10X98765432",MOD(SUMPRODUCT(MID(G38,ROW($1:$17),1)*{7;9;10;5;8;4;2;1;6;3;7;9;10;5;8;4;2}),11)+1,1)=RIGHT(G38),"正确","错误")),"非18位"))</f>
        <v/>
      </c>
      <c r="K38" t="str">
        <f t="shared" si="1"/>
        <v/>
      </c>
    </row>
    <row r="39" ht="15.95" customHeight="1" spans="1:11">
      <c r="A39" s="37">
        <v>38</v>
      </c>
      <c r="B39" s="41"/>
      <c r="C39" s="37" t="str">
        <f t="shared" si="0"/>
        <v/>
      </c>
      <c r="D39" s="41"/>
      <c r="E39" s="41"/>
      <c r="F39" s="41"/>
      <c r="G39" s="41"/>
      <c r="H39" s="37" t="s">
        <v>12</v>
      </c>
      <c r="I39" s="41"/>
      <c r="J39" t="str">
        <f>IF(G39="","",IF(LENB(G39)=18,IF(G39="","",IF(MID("10X98765432",MOD(SUMPRODUCT(MID(G39,ROW($1:$17),1)*{7;9;10;5;8;4;2;1;6;3;7;9;10;5;8;4;2}),11)+1,1)=RIGHT(G39),"正确","错误")),"非18位"))</f>
        <v/>
      </c>
      <c r="K39" t="str">
        <f t="shared" si="1"/>
        <v/>
      </c>
    </row>
    <row r="40" ht="15.95" customHeight="1" spans="1:11">
      <c r="A40" s="37">
        <v>39</v>
      </c>
      <c r="B40" s="41"/>
      <c r="C40" s="37" t="str">
        <f t="shared" si="0"/>
        <v/>
      </c>
      <c r="D40" s="41"/>
      <c r="E40" s="41"/>
      <c r="F40" s="41"/>
      <c r="G40" s="41"/>
      <c r="H40" s="37" t="s">
        <v>12</v>
      </c>
      <c r="I40" s="41"/>
      <c r="J40" t="str">
        <f>IF(G40="","",IF(LENB(G40)=18,IF(G40="","",IF(MID("10X98765432",MOD(SUMPRODUCT(MID(G40,ROW($1:$17),1)*{7;9;10;5;8;4;2;1;6;3;7;9;10;5;8;4;2}),11)+1,1)=RIGHT(G40),"正确","错误")),"非18位"))</f>
        <v/>
      </c>
      <c r="K40" t="str">
        <f t="shared" si="1"/>
        <v/>
      </c>
    </row>
    <row r="41" ht="15.95" customHeight="1" spans="1:11">
      <c r="A41" s="37">
        <v>40</v>
      </c>
      <c r="B41" s="41"/>
      <c r="C41" s="37" t="str">
        <f t="shared" si="0"/>
        <v/>
      </c>
      <c r="D41" s="41"/>
      <c r="E41" s="41"/>
      <c r="F41" s="41"/>
      <c r="G41" s="41"/>
      <c r="H41" s="37" t="s">
        <v>12</v>
      </c>
      <c r="I41" s="41"/>
      <c r="J41" t="str">
        <f>IF(G41="","",IF(LENB(G41)=18,IF(G41="","",IF(MID("10X98765432",MOD(SUMPRODUCT(MID(G41,ROW($1:$17),1)*{7;9;10;5;8;4;2;1;6;3;7;9;10;5;8;4;2}),11)+1,1)=RIGHT(G41),"正确","错误")),"非18位"))</f>
        <v/>
      </c>
      <c r="K41" t="str">
        <f t="shared" si="1"/>
        <v/>
      </c>
    </row>
    <row r="42" ht="15.95" customHeight="1" spans="1:11">
      <c r="A42" s="37">
        <v>41</v>
      </c>
      <c r="B42" s="41"/>
      <c r="C42" s="37" t="str">
        <f t="shared" si="0"/>
        <v/>
      </c>
      <c r="D42" s="41"/>
      <c r="E42" s="41"/>
      <c r="F42" s="41"/>
      <c r="G42" s="41"/>
      <c r="H42" s="37" t="s">
        <v>12</v>
      </c>
      <c r="I42" s="41"/>
      <c r="J42" t="str">
        <f>IF(G42="","",IF(LENB(G42)=18,IF(G42="","",IF(MID("10X98765432",MOD(SUMPRODUCT(MID(G42,ROW($1:$17),1)*{7;9;10;5;8;4;2;1;6;3;7;9;10;5;8;4;2}),11)+1,1)=RIGHT(G42),"正确","错误")),"非18位"))</f>
        <v/>
      </c>
      <c r="K42" t="str">
        <f t="shared" si="1"/>
        <v/>
      </c>
    </row>
    <row r="43" ht="15.95" customHeight="1" spans="1:11">
      <c r="A43" s="37">
        <v>42</v>
      </c>
      <c r="B43" s="41"/>
      <c r="C43" s="37" t="str">
        <f t="shared" si="0"/>
        <v/>
      </c>
      <c r="D43" s="41"/>
      <c r="E43" s="41"/>
      <c r="F43" s="41"/>
      <c r="G43" s="41"/>
      <c r="H43" s="37" t="s">
        <v>12</v>
      </c>
      <c r="I43" s="41"/>
      <c r="J43" t="str">
        <f>IF(G43="","",IF(LENB(G43)=18,IF(G43="","",IF(MID("10X98765432",MOD(SUMPRODUCT(MID(G43,ROW($1:$17),1)*{7;9;10;5;8;4;2;1;6;3;7;9;10;5;8;4;2}),11)+1,1)=RIGHT(G43),"正确","错误")),"非18位"))</f>
        <v/>
      </c>
      <c r="K43" t="str">
        <f t="shared" si="1"/>
        <v/>
      </c>
    </row>
    <row r="44" ht="15.95" customHeight="1" spans="1:11">
      <c r="A44" s="37">
        <v>43</v>
      </c>
      <c r="B44" s="41"/>
      <c r="C44" s="37" t="str">
        <f t="shared" si="0"/>
        <v/>
      </c>
      <c r="D44" s="41"/>
      <c r="E44" s="41"/>
      <c r="F44" s="41"/>
      <c r="G44" s="41"/>
      <c r="H44" s="37" t="s">
        <v>12</v>
      </c>
      <c r="I44" s="41"/>
      <c r="J44" t="str">
        <f>IF(G44="","",IF(LENB(G44)=18,IF(G44="","",IF(MID("10X98765432",MOD(SUMPRODUCT(MID(G44,ROW($1:$17),1)*{7;9;10;5;8;4;2;1;6;3;7;9;10;5;8;4;2}),11)+1,1)=RIGHT(G44),"正确","错误")),"非18位"))</f>
        <v/>
      </c>
      <c r="K44" t="str">
        <f t="shared" si="1"/>
        <v/>
      </c>
    </row>
    <row r="45" ht="15.95" customHeight="1" spans="1:11">
      <c r="A45" s="37">
        <v>44</v>
      </c>
      <c r="B45" s="41"/>
      <c r="C45" s="37" t="str">
        <f t="shared" si="0"/>
        <v/>
      </c>
      <c r="D45" s="41"/>
      <c r="E45" s="41"/>
      <c r="F45" s="41"/>
      <c r="G45" s="41"/>
      <c r="H45" s="37" t="s">
        <v>12</v>
      </c>
      <c r="I45" s="41"/>
      <c r="J45" t="str">
        <f>IF(G45="","",IF(LENB(G45)=18,IF(G45="","",IF(MID("10X98765432",MOD(SUMPRODUCT(MID(G45,ROW($1:$17),1)*{7;9;10;5;8;4;2;1;6;3;7;9;10;5;8;4;2}),11)+1,1)=RIGHT(G45),"正确","错误")),"非18位"))</f>
        <v/>
      </c>
      <c r="K45" t="str">
        <f t="shared" si="1"/>
        <v/>
      </c>
    </row>
    <row r="46" ht="15.95" customHeight="1" spans="1:11">
      <c r="A46" s="37">
        <v>45</v>
      </c>
      <c r="B46" s="41"/>
      <c r="C46" s="37" t="str">
        <f t="shared" si="0"/>
        <v/>
      </c>
      <c r="D46" s="41"/>
      <c r="E46" s="41"/>
      <c r="F46" s="41"/>
      <c r="G46" s="41"/>
      <c r="H46" s="37" t="s">
        <v>12</v>
      </c>
      <c r="I46" s="41"/>
      <c r="J46" t="str">
        <f>IF(G46="","",IF(LENB(G46)=18,IF(G46="","",IF(MID("10X98765432",MOD(SUMPRODUCT(MID(G46,ROW($1:$17),1)*{7;9;10;5;8;4;2;1;6;3;7;9;10;5;8;4;2}),11)+1,1)=RIGHT(G46),"正确","错误")),"非18位"))</f>
        <v/>
      </c>
      <c r="K46" t="str">
        <f t="shared" si="1"/>
        <v/>
      </c>
    </row>
    <row r="47" ht="15.95" customHeight="1" spans="1:11">
      <c r="A47" s="37">
        <v>46</v>
      </c>
      <c r="B47" s="41"/>
      <c r="C47" s="37" t="str">
        <f t="shared" si="0"/>
        <v/>
      </c>
      <c r="D47" s="41"/>
      <c r="E47" s="41"/>
      <c r="F47" s="41"/>
      <c r="G47" s="41"/>
      <c r="H47" s="37" t="s">
        <v>12</v>
      </c>
      <c r="I47" s="41"/>
      <c r="J47" t="str">
        <f>IF(G47="","",IF(LENB(G47)=18,IF(G47="","",IF(MID("10X98765432",MOD(SUMPRODUCT(MID(G47,ROW($1:$17),1)*{7;9;10;5;8;4;2;1;6;3;7;9;10;5;8;4;2}),11)+1,1)=RIGHT(G47),"正确","错误")),"非18位"))</f>
        <v/>
      </c>
      <c r="K47" t="str">
        <f t="shared" si="1"/>
        <v/>
      </c>
    </row>
    <row r="48" ht="15.95" customHeight="1" spans="1:11">
      <c r="A48" s="37">
        <v>47</v>
      </c>
      <c r="B48" s="41"/>
      <c r="C48" s="37" t="str">
        <f t="shared" si="0"/>
        <v/>
      </c>
      <c r="D48" s="41"/>
      <c r="E48" s="41"/>
      <c r="F48" s="41"/>
      <c r="G48" s="41"/>
      <c r="H48" s="37" t="s">
        <v>12</v>
      </c>
      <c r="I48" s="41"/>
      <c r="J48" t="str">
        <f>IF(G48="","",IF(LENB(G48)=18,IF(G48="","",IF(MID("10X98765432",MOD(SUMPRODUCT(MID(G48,ROW($1:$17),1)*{7;9;10;5;8;4;2;1;6;3;7;9;10;5;8;4;2}),11)+1,1)=RIGHT(G48),"正确","错误")),"非18位"))</f>
        <v/>
      </c>
      <c r="K48" t="str">
        <f t="shared" si="1"/>
        <v/>
      </c>
    </row>
    <row r="49" ht="15.95" customHeight="1" spans="1:11">
      <c r="A49" s="37">
        <v>48</v>
      </c>
      <c r="B49" s="41"/>
      <c r="C49" s="37" t="str">
        <f t="shared" si="0"/>
        <v/>
      </c>
      <c r="D49" s="41"/>
      <c r="E49" s="41"/>
      <c r="F49" s="41"/>
      <c r="G49" s="41"/>
      <c r="H49" s="37" t="s">
        <v>12</v>
      </c>
      <c r="I49" s="41"/>
      <c r="J49" t="str">
        <f>IF(G49="","",IF(LENB(G49)=18,IF(G49="","",IF(MID("10X98765432",MOD(SUMPRODUCT(MID(G49,ROW($1:$17),1)*{7;9;10;5;8;4;2;1;6;3;7;9;10;5;8;4;2}),11)+1,1)=RIGHT(G49),"正确","错误")),"非18位"))</f>
        <v/>
      </c>
      <c r="K49" t="str">
        <f t="shared" si="1"/>
        <v/>
      </c>
    </row>
    <row r="50" ht="15.95" customHeight="1" spans="1:11">
      <c r="A50" s="37">
        <v>49</v>
      </c>
      <c r="B50" s="41"/>
      <c r="C50" s="37" t="str">
        <f t="shared" si="0"/>
        <v/>
      </c>
      <c r="D50" s="41"/>
      <c r="E50" s="41"/>
      <c r="F50" s="41"/>
      <c r="G50" s="41"/>
      <c r="H50" s="37" t="s">
        <v>12</v>
      </c>
      <c r="I50" s="41"/>
      <c r="J50" t="str">
        <f>IF(G50="","",IF(LENB(G50)=18,IF(G50="","",IF(MID("10X98765432",MOD(SUMPRODUCT(MID(G50,ROW($1:$17),1)*{7;9;10;5;8;4;2;1;6;3;7;9;10;5;8;4;2}),11)+1,1)=RIGHT(G50),"正确","错误")),"非18位"))</f>
        <v/>
      </c>
      <c r="K50" t="str">
        <f t="shared" si="1"/>
        <v/>
      </c>
    </row>
    <row r="51" ht="15.95" customHeight="1" spans="1:11">
      <c r="A51" s="37">
        <v>50</v>
      </c>
      <c r="B51" s="41"/>
      <c r="C51" s="37" t="str">
        <f t="shared" si="0"/>
        <v/>
      </c>
      <c r="D51" s="41"/>
      <c r="E51" s="41"/>
      <c r="F51" s="41"/>
      <c r="G51" s="41"/>
      <c r="H51" s="37" t="s">
        <v>12</v>
      </c>
      <c r="I51" s="41"/>
      <c r="J51" t="str">
        <f>IF(G51="","",IF(LENB(G51)=18,IF(G51="","",IF(MID("10X98765432",MOD(SUMPRODUCT(MID(G51,ROW($1:$17),1)*{7;9;10;5;8;4;2;1;6;3;7;9;10;5;8;4;2}),11)+1,1)=RIGHT(G51),"正确","错误")),"非18位"))</f>
        <v/>
      </c>
      <c r="K51" t="str">
        <f t="shared" si="1"/>
        <v/>
      </c>
    </row>
    <row r="52" ht="15.95" customHeight="1" spans="1:11">
      <c r="A52" s="37">
        <v>51</v>
      </c>
      <c r="B52" s="41"/>
      <c r="C52" s="37" t="str">
        <f t="shared" si="0"/>
        <v/>
      </c>
      <c r="D52" s="41"/>
      <c r="E52" s="41"/>
      <c r="F52" s="41"/>
      <c r="G52" s="41"/>
      <c r="H52" s="37" t="s">
        <v>12</v>
      </c>
      <c r="I52" s="41"/>
      <c r="J52" t="str">
        <f>IF(G52="","",IF(LENB(G52)=18,IF(G52="","",IF(MID("10X98765432",MOD(SUMPRODUCT(MID(G52,ROW($1:$17),1)*{7;9;10;5;8;4;2;1;6;3;7;9;10;5;8;4;2}),11)+1,1)=RIGHT(G52),"正确","错误")),"非18位"))</f>
        <v/>
      </c>
      <c r="K52" t="str">
        <f t="shared" si="1"/>
        <v/>
      </c>
    </row>
    <row r="53" ht="15.95" customHeight="1" spans="1:11">
      <c r="A53" s="37">
        <v>52</v>
      </c>
      <c r="B53" s="41"/>
      <c r="C53" s="37" t="str">
        <f t="shared" si="0"/>
        <v/>
      </c>
      <c r="D53" s="41"/>
      <c r="E53" s="41"/>
      <c r="F53" s="41"/>
      <c r="G53" s="41"/>
      <c r="H53" s="37" t="s">
        <v>12</v>
      </c>
      <c r="I53" s="41"/>
      <c r="J53" t="str">
        <f>IF(G53="","",IF(LENB(G53)=18,IF(G53="","",IF(MID("10X98765432",MOD(SUMPRODUCT(MID(G53,ROW($1:$17),1)*{7;9;10;5;8;4;2;1;6;3;7;9;10;5;8;4;2}),11)+1,1)=RIGHT(G53),"正确","错误")),"非18位"))</f>
        <v/>
      </c>
      <c r="K53" t="str">
        <f t="shared" si="1"/>
        <v/>
      </c>
    </row>
    <row r="54" ht="15.95" customHeight="1" spans="1:11">
      <c r="A54" s="37">
        <v>53</v>
      </c>
      <c r="B54" s="41"/>
      <c r="C54" s="37" t="str">
        <f t="shared" si="0"/>
        <v/>
      </c>
      <c r="D54" s="41"/>
      <c r="E54" s="41"/>
      <c r="F54" s="41"/>
      <c r="G54" s="41"/>
      <c r="H54" s="37" t="s">
        <v>12</v>
      </c>
      <c r="I54" s="41"/>
      <c r="J54" t="str">
        <f>IF(G54="","",IF(LENB(G54)=18,IF(G54="","",IF(MID("10X98765432",MOD(SUMPRODUCT(MID(G54,ROW($1:$17),1)*{7;9;10;5;8;4;2;1;6;3;7;9;10;5;8;4;2}),11)+1,1)=RIGHT(G54),"正确","错误")),"非18位"))</f>
        <v/>
      </c>
      <c r="K54" t="str">
        <f t="shared" si="1"/>
        <v/>
      </c>
    </row>
    <row r="55" ht="15.95" customHeight="1" spans="1:11">
      <c r="A55" s="37">
        <v>54</v>
      </c>
      <c r="B55" s="41"/>
      <c r="C55" s="37" t="str">
        <f t="shared" si="0"/>
        <v/>
      </c>
      <c r="D55" s="41"/>
      <c r="E55" s="41"/>
      <c r="F55" s="41"/>
      <c r="G55" s="41"/>
      <c r="H55" s="37" t="s">
        <v>12</v>
      </c>
      <c r="I55" s="41"/>
      <c r="J55" t="str">
        <f>IF(G55="","",IF(LENB(G55)=18,IF(G55="","",IF(MID("10X98765432",MOD(SUMPRODUCT(MID(G55,ROW($1:$17),1)*{7;9;10;5;8;4;2;1;6;3;7;9;10;5;8;4;2}),11)+1,1)=RIGHT(G55),"正确","错误")),"非18位"))</f>
        <v/>
      </c>
      <c r="K55" t="str">
        <f t="shared" si="1"/>
        <v/>
      </c>
    </row>
    <row r="56" ht="15.95" customHeight="1" spans="1:11">
      <c r="A56" s="37">
        <v>55</v>
      </c>
      <c r="B56" s="41"/>
      <c r="C56" s="37" t="str">
        <f t="shared" si="0"/>
        <v/>
      </c>
      <c r="D56" s="41"/>
      <c r="E56" s="41"/>
      <c r="F56" s="41"/>
      <c r="G56" s="41"/>
      <c r="H56" s="37" t="s">
        <v>12</v>
      </c>
      <c r="I56" s="41"/>
      <c r="J56" t="str">
        <f>IF(G56="","",IF(LENB(G56)=18,IF(G56="","",IF(MID("10X98765432",MOD(SUMPRODUCT(MID(G56,ROW($1:$17),1)*{7;9;10;5;8;4;2;1;6;3;7;9;10;5;8;4;2}),11)+1,1)=RIGHT(G56),"正确","错误")),"非18位"))</f>
        <v/>
      </c>
      <c r="K56" t="str">
        <f t="shared" si="1"/>
        <v/>
      </c>
    </row>
    <row r="57" ht="15.95" customHeight="1" spans="1:11">
      <c r="A57" s="37">
        <v>56</v>
      </c>
      <c r="B57" s="41"/>
      <c r="C57" s="37" t="str">
        <f t="shared" si="0"/>
        <v/>
      </c>
      <c r="D57" s="41"/>
      <c r="E57" s="41"/>
      <c r="F57" s="41"/>
      <c r="G57" s="41"/>
      <c r="H57" s="37" t="s">
        <v>12</v>
      </c>
      <c r="I57" s="41"/>
      <c r="J57" t="str">
        <f>IF(G57="","",IF(LENB(G57)=18,IF(G57="","",IF(MID("10X98765432",MOD(SUMPRODUCT(MID(G57,ROW($1:$17),1)*{7;9;10;5;8;4;2;1;6;3;7;9;10;5;8;4;2}),11)+1,1)=RIGHT(G57),"正确","错误")),"非18位"))</f>
        <v/>
      </c>
      <c r="K57" t="str">
        <f t="shared" si="1"/>
        <v/>
      </c>
    </row>
    <row r="58" ht="15.95" customHeight="1" spans="1:11">
      <c r="A58" s="37">
        <v>57</v>
      </c>
      <c r="B58" s="41"/>
      <c r="C58" s="37" t="str">
        <f t="shared" si="0"/>
        <v/>
      </c>
      <c r="D58" s="41"/>
      <c r="E58" s="41"/>
      <c r="F58" s="41"/>
      <c r="G58" s="41"/>
      <c r="H58" s="37" t="s">
        <v>12</v>
      </c>
      <c r="I58" s="41"/>
      <c r="J58" t="str">
        <f>IF(G58="","",IF(LENB(G58)=18,IF(G58="","",IF(MID("10X98765432",MOD(SUMPRODUCT(MID(G58,ROW($1:$17),1)*{7;9;10;5;8;4;2;1;6;3;7;9;10;5;8;4;2}),11)+1,1)=RIGHT(G58),"正确","错误")),"非18位"))</f>
        <v/>
      </c>
      <c r="K58" t="str">
        <f t="shared" si="1"/>
        <v/>
      </c>
    </row>
    <row r="59" ht="15.95" customHeight="1" spans="1:11">
      <c r="A59" s="37">
        <v>58</v>
      </c>
      <c r="B59" s="41"/>
      <c r="C59" s="37" t="str">
        <f t="shared" si="0"/>
        <v/>
      </c>
      <c r="D59" s="41"/>
      <c r="E59" s="41"/>
      <c r="F59" s="41"/>
      <c r="G59" s="41"/>
      <c r="H59" s="37" t="s">
        <v>12</v>
      </c>
      <c r="I59" s="41"/>
      <c r="J59" t="str">
        <f>IF(G59="","",IF(LENB(G59)=18,IF(G59="","",IF(MID("10X98765432",MOD(SUMPRODUCT(MID(G59,ROW($1:$17),1)*{7;9;10;5;8;4;2;1;6;3;7;9;10;5;8;4;2}),11)+1,1)=RIGHT(G59),"正确","错误")),"非18位"))</f>
        <v/>
      </c>
      <c r="K59" t="str">
        <f t="shared" si="1"/>
        <v/>
      </c>
    </row>
    <row r="60" ht="15.95" customHeight="1" spans="1:11">
      <c r="A60" s="37">
        <v>59</v>
      </c>
      <c r="B60" s="41"/>
      <c r="C60" s="37" t="str">
        <f t="shared" si="0"/>
        <v/>
      </c>
      <c r="D60" s="41"/>
      <c r="E60" s="41"/>
      <c r="F60" s="41"/>
      <c r="G60" s="41"/>
      <c r="H60" s="37" t="s">
        <v>12</v>
      </c>
      <c r="I60" s="41"/>
      <c r="J60" t="str">
        <f>IF(G60="","",IF(LENB(G60)=18,IF(G60="","",IF(MID("10X98765432",MOD(SUMPRODUCT(MID(G60,ROW($1:$17),1)*{7;9;10;5;8;4;2;1;6;3;7;9;10;5;8;4;2}),11)+1,1)=RIGHT(G60),"正确","错误")),"非18位"))</f>
        <v/>
      </c>
      <c r="K60" t="str">
        <f t="shared" si="1"/>
        <v/>
      </c>
    </row>
    <row r="61" ht="15.95" customHeight="1" spans="1:11">
      <c r="A61" s="37">
        <v>60</v>
      </c>
      <c r="B61" s="41"/>
      <c r="C61" s="37" t="str">
        <f t="shared" si="0"/>
        <v/>
      </c>
      <c r="D61" s="41"/>
      <c r="E61" s="41"/>
      <c r="F61" s="41"/>
      <c r="G61" s="41"/>
      <c r="H61" s="37" t="s">
        <v>12</v>
      </c>
      <c r="I61" s="41"/>
      <c r="J61" t="str">
        <f>IF(G61="","",IF(LENB(G61)=18,IF(G61="","",IF(MID("10X98765432",MOD(SUMPRODUCT(MID(G61,ROW($1:$17),1)*{7;9;10;5;8;4;2;1;6;3;7;9;10;5;8;4;2}),11)+1,1)=RIGHT(G61),"正确","错误")),"非18位"))</f>
        <v/>
      </c>
      <c r="K61" t="str">
        <f t="shared" si="1"/>
        <v/>
      </c>
    </row>
  </sheetData>
  <sheetProtection algorithmName="SHA-512" hashValue="l0a3jBAg25X+mpumlDJpWbbPio4SBE54dadPayuwi9+u6ihzE9QbzUz6vMXuWxc19Nkikr3du1HMePVr6ObBOQ==" saltValue="ku9eKMxSfqvWovU7xdkmlg==" spinCount="100000" sheet="1" objects="1" scenarios="1"/>
  <protectedRanges>
    <protectedRange sqref="H2:H61" name="人员类别"/>
    <protectedRange sqref="G2:G61" name="身份证号"/>
    <protectedRange sqref="E2:E61" name="专业"/>
    <protectedRange sqref="B2:B61" name="姓名"/>
    <protectedRange sqref="D2:D61" name="民族"/>
    <protectedRange sqref="F2:F61" name="手机号"/>
    <protectedRange sqref="I2:I61" name="学生证号"/>
  </protectedRanges>
  <conditionalFormatting sqref="L2">
    <cfRule type="duplicateValues" dxfId="0" priority="1"/>
  </conditionalFormatting>
  <conditionalFormatting sqref="F2:F61">
    <cfRule type="expression" dxfId="1" priority="3">
      <formula>$K2="非11位"</formula>
    </cfRule>
    <cfRule type="expression" dxfId="1" priority="6">
      <formula>$K2="非11位"</formula>
    </cfRule>
  </conditionalFormatting>
  <conditionalFormatting sqref="G2:G61">
    <cfRule type="expression" dxfId="1" priority="5">
      <formula>$J2="非18位"</formula>
    </cfRule>
    <cfRule type="expression" dxfId="2" priority="7">
      <formula>$J2="错误"</formula>
    </cfRule>
  </conditionalFormatting>
  <conditionalFormatting sqref="L1:L2">
    <cfRule type="duplicateValues" dxfId="0" priority="2"/>
  </conditionalFormatting>
  <conditionalFormatting sqref="F$1:G$1048576 B$1:B$1048576 I$1:I$1048576">
    <cfRule type="duplicateValues" dxfId="0" priority="4"/>
  </conditionalFormatting>
  <dataValidations count="5">
    <dataValidation type="textLength" operator="equal" allowBlank="1" showErrorMessage="1" errorTitle="数据长度错误" error="身份证号为18位" sqref="G10" errorStyle="information">
      <formula1>18</formula1>
    </dataValidation>
    <dataValidation type="whole" operator="between" allowBlank="1" showErrorMessage="1" errorTitle="数据错误" error="手机号不正确" sqref="F2:F61" errorStyle="warning">
      <formula1>13000000001</formula1>
      <formula2>19999999999</formula2>
    </dataValidation>
    <dataValidation type="textLength" operator="equal" allowBlank="1" showErrorMessage="1" errorTitle="数据错误" error="身份证号为18位" sqref="G2:G9 G11:G61" errorStyle="warning">
      <formula1>18</formula1>
    </dataValidation>
    <dataValidation type="list" allowBlank="1" showInputMessage="1" showErrorMessage="1" sqref="H2:H61">
      <formula1>"本科在读,中专在读,大专在读,研究生在读"</formula1>
    </dataValidation>
    <dataValidation type="textLength" operator="between" allowBlank="1" showErrorMessage="1" errorTitle="数据错误" error="学生证号位数不正确" sqref="I2:I61" errorStyle="warning">
      <formula1>12</formula1>
      <formula2>13</formula2>
    </dataValidation>
  </dataValidations>
  <printOptions horizontalCentered="1" verticalCentered="1"/>
  <pageMargins left="0.708661417322835" right="0.708661417322835" top="0.590551181102362" bottom="0.590551181102362" header="0.31496062992126" footer="0.31496062992126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61"/>
  <sheetViews>
    <sheetView zoomScale="120" zoomScaleNormal="120" workbookViewId="0">
      <selection activeCell="G66" sqref="G66"/>
    </sheetView>
  </sheetViews>
  <sheetFormatPr defaultColWidth="9" defaultRowHeight="13.5"/>
  <cols>
    <col min="1" max="1" width="5.125" style="36" customWidth="1"/>
    <col min="2" max="2" width="9.125" style="36" customWidth="1"/>
    <col min="3" max="3" width="5.125" style="36" customWidth="1"/>
    <col min="4" max="4" width="5.875" style="36" customWidth="1"/>
    <col min="5" max="5" width="35.25" style="36" customWidth="1"/>
    <col min="6" max="6" width="14" style="36" customWidth="1"/>
    <col min="7" max="7" width="22.25" style="36" customWidth="1"/>
    <col min="8" max="8" width="10.125" style="36" customWidth="1"/>
    <col min="9" max="9" width="17.625" style="36" customWidth="1"/>
    <col min="10" max="10" width="12.375" customWidth="1"/>
    <col min="11" max="11" width="12" customWidth="1"/>
    <col min="12" max="12" width="13.5" customWidth="1"/>
    <col min="14" max="14" width="12.75" customWidth="1"/>
  </cols>
  <sheetData>
    <row r="1" s="36" customFormat="1" ht="15.95" customHeight="1" spans="1:15">
      <c r="A1" s="37" t="s">
        <v>0</v>
      </c>
      <c r="B1" s="37" t="s">
        <v>1</v>
      </c>
      <c r="C1" s="37" t="s">
        <v>2</v>
      </c>
      <c r="D1" s="37" t="s">
        <v>3</v>
      </c>
      <c r="E1" s="37" t="s">
        <v>4</v>
      </c>
      <c r="F1" s="37" t="s">
        <v>5</v>
      </c>
      <c r="G1" s="37" t="s">
        <v>6</v>
      </c>
      <c r="H1" s="37" t="s">
        <v>7</v>
      </c>
      <c r="I1" s="37" t="s">
        <v>8</v>
      </c>
      <c r="J1" s="38" t="s">
        <v>9</v>
      </c>
      <c r="K1" s="38" t="s">
        <v>10</v>
      </c>
      <c r="L1" s="39" t="s">
        <v>11</v>
      </c>
    </row>
    <row r="2" ht="15.95" customHeight="1" spans="1:15">
      <c r="A2" s="37">
        <v>1</v>
      </c>
      <c r="B2" s="40"/>
      <c r="C2" s="37" t="str">
        <f>IFERROR(IF(MOD(MID(G2,17,1),2),"男","女"),"")</f>
        <v/>
      </c>
      <c r="D2" s="40"/>
      <c r="E2" s="40"/>
      <c r="F2" s="40"/>
      <c r="G2" s="40"/>
      <c r="H2" s="37" t="s">
        <v>12</v>
      </c>
      <c r="I2" s="41"/>
      <c r="J2" s="42" t="str">
        <f>IF(G2="","",IF(LENB(G2)=18,IF(G2="","",IF(MID("10X98765432",MOD(SUMPRODUCT(MID(G2,ROW($1:$17),1)*{7;9;10;5;8;4;2;1;6;3;7;9;10;5;8;4;2}),11)+1,1)=RIGHT(G2),"正确","错误")),"非18位"))</f>
        <v/>
      </c>
      <c r="K2" t="str">
        <f>IF(F2="","",IF(LENB(F2)=11,"位数正确","非11位"))</f>
        <v/>
      </c>
      <c r="L2" s="39" t="s">
        <v>11</v>
      </c>
    </row>
    <row r="3" ht="15.95" customHeight="1" spans="1:15">
      <c r="A3" s="37">
        <v>2</v>
      </c>
      <c r="B3" s="40"/>
      <c r="C3" s="37" t="str">
        <f t="shared" ref="C3:C61" si="0">IFERROR(IF(MOD(MID(G3,17,1),2),"男","女"),"")</f>
        <v/>
      </c>
      <c r="D3" s="40"/>
      <c r="E3" s="40"/>
      <c r="F3" s="40"/>
      <c r="G3" s="40"/>
      <c r="H3" s="37" t="s">
        <v>12</v>
      </c>
      <c r="I3" s="41"/>
      <c r="J3" t="str">
        <f>IF(G3="","",IF(LENB(G3)=18,IF(G3="","",IF(MID("10X98765432",MOD(SUMPRODUCT(MID(G3,ROW($1:$17),1)*{7;9;10;5;8;4;2;1;6;3;7;9;10;5;8;4;2}),11)+1,1)=RIGHT(G3),"正确","错误")),"非18位"))</f>
        <v/>
      </c>
      <c r="K3" t="str">
        <f t="shared" ref="K3:K61" si="1">IF(F3="","",IF(LENB(F3)=11,"位数正确","非11位"))</f>
        <v/>
      </c>
    </row>
    <row r="4" ht="15.95" customHeight="1" spans="1:15">
      <c r="A4" s="37">
        <v>3</v>
      </c>
      <c r="B4" s="40"/>
      <c r="C4" s="37" t="str">
        <f t="shared" si="0"/>
        <v/>
      </c>
      <c r="D4" s="40"/>
      <c r="E4" s="40"/>
      <c r="F4" s="40"/>
      <c r="G4" s="40"/>
      <c r="H4" s="37" t="s">
        <v>12</v>
      </c>
      <c r="I4" s="41"/>
      <c r="J4" t="str">
        <f>IF(G4="","",IF(LENB(G4)=18,IF(G4="","",IF(MID("10X98765432",MOD(SUMPRODUCT(MID(G4,ROW($1:$17),1)*{7;9;10;5;8;4;2;1;6;3;7;9;10;5;8;4;2}),11)+1,1)=RIGHT(G4),"正确","错误")),"非18位"))</f>
        <v/>
      </c>
      <c r="K4" t="str">
        <f t="shared" si="1"/>
        <v/>
      </c>
    </row>
    <row r="5" ht="15.95" customHeight="1" spans="1:15">
      <c r="A5" s="37">
        <v>4</v>
      </c>
      <c r="B5" s="40"/>
      <c r="C5" s="37" t="str">
        <f t="shared" si="0"/>
        <v/>
      </c>
      <c r="D5" s="40"/>
      <c r="E5" s="40"/>
      <c r="F5" s="40"/>
      <c r="G5" s="40"/>
      <c r="H5" s="37" t="s">
        <v>12</v>
      </c>
      <c r="I5" s="41"/>
      <c r="J5" t="str">
        <f>IF(G5="","",IF(LENB(G5)=18,IF(G5="","",IF(MID("10X98765432",MOD(SUMPRODUCT(MID(G5,ROW($1:$17),1)*{7;9;10;5;8;4;2;1;6;3;7;9;10;5;8;4;2}),11)+1,1)=RIGHT(G5),"正确","错误")),"非18位"))</f>
        <v/>
      </c>
      <c r="K5" t="str">
        <f t="shared" si="1"/>
        <v/>
      </c>
    </row>
    <row r="6" ht="15.95" customHeight="1" spans="1:15">
      <c r="A6" s="37">
        <v>5</v>
      </c>
      <c r="B6" s="41"/>
      <c r="C6" s="37" t="str">
        <f t="shared" si="0"/>
        <v/>
      </c>
      <c r="D6" s="41"/>
      <c r="E6" s="41"/>
      <c r="F6" s="41"/>
      <c r="G6" s="41"/>
      <c r="H6" s="37" t="s">
        <v>12</v>
      </c>
      <c r="I6" s="41"/>
      <c r="J6" t="str">
        <f>IF(G6="","",IF(LENB(G6)=18,IF(G6="","",IF(MID("10X98765432",MOD(SUMPRODUCT(MID(G6,ROW($1:$17),1)*{7;9;10;5;8;4;2;1;6;3;7;9;10;5;8;4;2}),11)+1,1)=RIGHT(G6),"正确","错误")),"非18位"))</f>
        <v/>
      </c>
      <c r="K6" t="str">
        <f t="shared" si="1"/>
        <v/>
      </c>
    </row>
    <row r="7" ht="15.95" customHeight="1" spans="1:15">
      <c r="A7" s="37">
        <v>6</v>
      </c>
      <c r="B7" s="41"/>
      <c r="C7" s="37" t="str">
        <f t="shared" si="0"/>
        <v/>
      </c>
      <c r="D7" s="41"/>
      <c r="E7" s="41"/>
      <c r="F7" s="41"/>
      <c r="G7" s="41"/>
      <c r="H7" s="37" t="s">
        <v>12</v>
      </c>
      <c r="I7" s="41"/>
      <c r="J7" t="str">
        <f>IF(G7="","",IF(LENB(G7)=18,IF(G7="","",IF(MID("10X98765432",MOD(SUMPRODUCT(MID(G7,ROW($1:$17),1)*{7;9;10;5;8;4;2;1;6;3;7;9;10;5;8;4;2}),11)+1,1)=RIGHT(G7),"正确","错误")),"非18位"))</f>
        <v/>
      </c>
      <c r="K7" t="str">
        <f t="shared" si="1"/>
        <v/>
      </c>
    </row>
    <row r="8" ht="15.95" customHeight="1" spans="1:15">
      <c r="A8" s="37">
        <v>7</v>
      </c>
      <c r="B8" s="41"/>
      <c r="C8" s="37" t="str">
        <f t="shared" si="0"/>
        <v/>
      </c>
      <c r="D8" s="41"/>
      <c r="E8" s="41"/>
      <c r="F8" s="40"/>
      <c r="G8" s="40"/>
      <c r="H8" s="37" t="s">
        <v>12</v>
      </c>
      <c r="I8" s="41"/>
      <c r="J8" t="str">
        <f>IF(G8="","",IF(LENB(G8)=18,IF(G8="","",IF(MID("10X98765432",MOD(SUMPRODUCT(MID(G8,ROW($1:$17),1)*{7;9;10;5;8;4;2;1;6;3;7;9;10;5;8;4;2}),11)+1,1)=RIGHT(G8),"正确","错误")),"非18位"))</f>
        <v/>
      </c>
      <c r="K8" t="str">
        <f t="shared" si="1"/>
        <v/>
      </c>
    </row>
    <row r="9" ht="15.95" customHeight="1" spans="1:15">
      <c r="A9" s="37">
        <v>8</v>
      </c>
      <c r="B9" s="41"/>
      <c r="C9" s="37" t="str">
        <f t="shared" si="0"/>
        <v/>
      </c>
      <c r="D9" s="41"/>
      <c r="E9" s="41"/>
      <c r="F9" s="41"/>
      <c r="G9" s="41"/>
      <c r="H9" s="37" t="s">
        <v>12</v>
      </c>
      <c r="I9" s="41"/>
      <c r="J9" t="str">
        <f>IF(G9="","",IF(LENB(G9)=18,IF(G9="","",IF(MID("10X98765432",MOD(SUMPRODUCT(MID(G9,ROW($1:$17),1)*{7;9;10;5;8;4;2;1;6;3;7;9;10;5;8;4;2}),11)+1,1)=RIGHT(G9),"正确","错误")),"非18位"))</f>
        <v/>
      </c>
      <c r="K9" t="str">
        <f t="shared" si="1"/>
        <v/>
      </c>
    </row>
    <row r="10" ht="15.95" customHeight="1" spans="1:15">
      <c r="A10" s="37">
        <v>9</v>
      </c>
      <c r="B10" s="41"/>
      <c r="C10" s="37" t="str">
        <f t="shared" si="0"/>
        <v/>
      </c>
      <c r="D10" s="41"/>
      <c r="E10" s="41"/>
      <c r="F10" s="41"/>
      <c r="G10" s="41"/>
      <c r="H10" s="37" t="s">
        <v>12</v>
      </c>
      <c r="I10" s="41"/>
      <c r="J10" t="str">
        <f>IF(G10="","",IF(LENB(G10)=18,IF(G10="","",IF(MID("10X98765432",MOD(SUMPRODUCT(MID(G10,ROW($1:$17),1)*{7;9;10;5;8;4;2;1;6;3;7;9;10;5;8;4;2}),11)+1,1)=RIGHT(G10),"正确","错误")),"非18位"))</f>
        <v/>
      </c>
      <c r="K10" t="str">
        <f t="shared" si="1"/>
        <v/>
      </c>
    </row>
    <row r="11" ht="15.95" customHeight="1" spans="1:15">
      <c r="A11" s="37">
        <v>10</v>
      </c>
      <c r="B11" s="41"/>
      <c r="C11" s="37" t="str">
        <f t="shared" si="0"/>
        <v/>
      </c>
      <c r="D11" s="41"/>
      <c r="E11" s="41"/>
      <c r="F11" s="41"/>
      <c r="G11" s="41"/>
      <c r="H11" s="37" t="s">
        <v>12</v>
      </c>
      <c r="I11" s="41"/>
      <c r="J11" t="str">
        <f>IF(G11="","",IF(LENB(G11)=18,IF(G11="","",IF(MID("10X98765432",MOD(SUMPRODUCT(MID(G11,ROW($1:$17),1)*{7;9;10;5;8;4;2;1;6;3;7;9;10;5;8;4;2}),11)+1,1)=RIGHT(G11),"正确","错误")),"非18位"))</f>
        <v/>
      </c>
      <c r="K11" t="str">
        <f t="shared" si="1"/>
        <v/>
      </c>
    </row>
    <row r="12" ht="15.95" customHeight="1" spans="1:15">
      <c r="A12" s="37">
        <v>11</v>
      </c>
      <c r="B12" s="41"/>
      <c r="C12" s="37" t="str">
        <f t="shared" si="0"/>
        <v/>
      </c>
      <c r="D12" s="41"/>
      <c r="E12" s="41"/>
      <c r="F12" s="41"/>
      <c r="G12" s="41"/>
      <c r="H12" s="37" t="s">
        <v>12</v>
      </c>
      <c r="I12" s="41"/>
      <c r="J12" t="str">
        <f>IF(G12="","",IF(LENB(G12)=18,IF(G12="","",IF(MID("10X98765432",MOD(SUMPRODUCT(MID(G12,ROW($1:$17),1)*{7;9;10;5;8;4;2;1;6;3;7;9;10;5;8;4;2}),11)+1,1)=RIGHT(G12),"正确","错误")),"非18位"))</f>
        <v/>
      </c>
      <c r="K12" t="str">
        <f t="shared" si="1"/>
        <v/>
      </c>
    </row>
    <row r="13" ht="15.95" customHeight="1" spans="1:15">
      <c r="A13" s="37">
        <v>12</v>
      </c>
      <c r="B13" s="41"/>
      <c r="C13" s="37" t="str">
        <f t="shared" si="0"/>
        <v/>
      </c>
      <c r="D13" s="41"/>
      <c r="E13" s="41"/>
      <c r="F13" s="41"/>
      <c r="G13" s="41"/>
      <c r="H13" s="37" t="s">
        <v>12</v>
      </c>
      <c r="I13" s="41"/>
      <c r="J13" t="str">
        <f>IF(G13="","",IF(LENB(G13)=18,IF(G13="","",IF(MID("10X98765432",MOD(SUMPRODUCT(MID(G13,ROW($1:$17),1)*{7;9;10;5;8;4;2;1;6;3;7;9;10;5;8;4;2}),11)+1,1)=RIGHT(G13),"正确","错误")),"非18位"))</f>
        <v/>
      </c>
      <c r="K13" t="str">
        <f t="shared" si="1"/>
        <v/>
      </c>
    </row>
    <row r="14" ht="15.95" customHeight="1" spans="1:15">
      <c r="A14" s="37">
        <v>13</v>
      </c>
      <c r="B14" s="41"/>
      <c r="C14" s="37" t="str">
        <f t="shared" si="0"/>
        <v/>
      </c>
      <c r="D14" s="41"/>
      <c r="E14" s="41"/>
      <c r="F14" s="41"/>
      <c r="G14" s="41"/>
      <c r="H14" s="37" t="s">
        <v>12</v>
      </c>
      <c r="I14" s="41"/>
      <c r="J14" t="str">
        <f>IF(G14="","",IF(LENB(G14)=18,IF(G14="","",IF(MID("10X98765432",MOD(SUMPRODUCT(MID(G14,ROW($1:$17),1)*{7;9;10;5;8;4;2;1;6;3;7;9;10;5;8;4;2}),11)+1,1)=RIGHT(G14),"正确","错误")),"非18位"))</f>
        <v/>
      </c>
      <c r="K14" t="str">
        <f t="shared" si="1"/>
        <v/>
      </c>
    </row>
    <row r="15" ht="15.95" customHeight="1" spans="1:15">
      <c r="A15" s="37">
        <v>14</v>
      </c>
      <c r="B15" s="41"/>
      <c r="C15" s="37" t="str">
        <f t="shared" si="0"/>
        <v/>
      </c>
      <c r="D15" s="41"/>
      <c r="E15" s="41"/>
      <c r="F15" s="41"/>
      <c r="G15" s="41"/>
      <c r="H15" s="37" t="s">
        <v>12</v>
      </c>
      <c r="I15" s="41"/>
      <c r="J15" t="str">
        <f>IF(G15="","",IF(LENB(G15)=18,IF(G15="","",IF(MID("10X98765432",MOD(SUMPRODUCT(MID(G15,ROW($1:$17),1)*{7;9;10;5;8;4;2;1;6;3;7;9;10;5;8;4;2}),11)+1,1)=RIGHT(G15),"正确","错误")),"非18位"))</f>
        <v/>
      </c>
      <c r="K15" t="str">
        <f t="shared" si="1"/>
        <v/>
      </c>
      <c r="O15" s="43"/>
    </row>
    <row r="16" ht="15.95" customHeight="1" spans="1:15">
      <c r="A16" s="37">
        <v>15</v>
      </c>
      <c r="B16" s="41"/>
      <c r="C16" s="37" t="str">
        <f t="shared" si="0"/>
        <v/>
      </c>
      <c r="D16" s="41"/>
      <c r="E16" s="41"/>
      <c r="F16" s="41"/>
      <c r="G16" s="41"/>
      <c r="H16" s="37" t="s">
        <v>12</v>
      </c>
      <c r="I16" s="41"/>
      <c r="J16" t="str">
        <f>IF(G16="","",IF(LENB(G16)=18,IF(G16="","",IF(MID("10X98765432",MOD(SUMPRODUCT(MID(G16,ROW($1:$17),1)*{7;9;10;5;8;4;2;1;6;3;7;9;10;5;8;4;2}),11)+1,1)=RIGHT(G16),"正确","错误")),"非18位"))</f>
        <v/>
      </c>
      <c r="K16" t="str">
        <f t="shared" si="1"/>
        <v/>
      </c>
    </row>
    <row r="17" ht="15.95" customHeight="1" spans="1:11">
      <c r="A17" s="37">
        <v>16</v>
      </c>
      <c r="B17" s="41"/>
      <c r="C17" s="37" t="str">
        <f t="shared" si="0"/>
        <v/>
      </c>
      <c r="D17" s="41"/>
      <c r="E17" s="41"/>
      <c r="F17" s="41"/>
      <c r="G17" s="41"/>
      <c r="H17" s="37" t="s">
        <v>12</v>
      </c>
      <c r="I17" s="41"/>
      <c r="J17" t="str">
        <f>IF(G17="","",IF(LENB(G17)=18,IF(G17="","",IF(MID("10X98765432",MOD(SUMPRODUCT(MID(G17,ROW($1:$17),1)*{7;9;10;5;8;4;2;1;6;3;7;9;10;5;8;4;2}),11)+1,1)=RIGHT(G17),"正确","错误")),"非18位"))</f>
        <v/>
      </c>
      <c r="K17" t="str">
        <f t="shared" si="1"/>
        <v/>
      </c>
    </row>
    <row r="18" ht="15.95" customHeight="1" spans="1:11">
      <c r="A18" s="37">
        <v>17</v>
      </c>
      <c r="B18" s="41"/>
      <c r="C18" s="37" t="str">
        <f t="shared" si="0"/>
        <v/>
      </c>
      <c r="D18" s="41"/>
      <c r="E18" s="41"/>
      <c r="F18" s="41"/>
      <c r="G18" s="41"/>
      <c r="H18" s="37" t="s">
        <v>12</v>
      </c>
      <c r="I18" s="41"/>
      <c r="J18" t="str">
        <f>IF(G18="","",IF(LENB(G18)=18,IF(G18="","",IF(MID("10X98765432",MOD(SUMPRODUCT(MID(G18,ROW($1:$17),1)*{7;9;10;5;8;4;2;1;6;3;7;9;10;5;8;4;2}),11)+1,1)=RIGHT(G18),"正确","错误")),"非18位"))</f>
        <v/>
      </c>
      <c r="K18" t="str">
        <f t="shared" si="1"/>
        <v/>
      </c>
    </row>
    <row r="19" ht="15.95" customHeight="1" spans="1:11">
      <c r="A19" s="37">
        <v>18</v>
      </c>
      <c r="B19" s="41"/>
      <c r="C19" s="37" t="str">
        <f t="shared" si="0"/>
        <v/>
      </c>
      <c r="D19" s="41"/>
      <c r="E19" s="41"/>
      <c r="F19" s="41"/>
      <c r="G19" s="41"/>
      <c r="H19" s="37" t="s">
        <v>12</v>
      </c>
      <c r="I19" s="41"/>
      <c r="J19" t="str">
        <f>IF(G19="","",IF(LENB(G19)=18,IF(G19="","",IF(MID("10X98765432",MOD(SUMPRODUCT(MID(G19,ROW($1:$17),1)*{7;9;10;5;8;4;2;1;6;3;7;9;10;5;8;4;2}),11)+1,1)=RIGHT(G19),"正确","错误")),"非18位"))</f>
        <v/>
      </c>
      <c r="K19" t="str">
        <f t="shared" si="1"/>
        <v/>
      </c>
    </row>
    <row r="20" ht="15.95" customHeight="1" spans="1:11">
      <c r="A20" s="37">
        <v>19</v>
      </c>
      <c r="B20" s="41"/>
      <c r="C20" s="37" t="str">
        <f t="shared" si="0"/>
        <v/>
      </c>
      <c r="D20" s="41"/>
      <c r="E20" s="41"/>
      <c r="F20" s="41"/>
      <c r="G20" s="41"/>
      <c r="H20" s="37" t="s">
        <v>12</v>
      </c>
      <c r="I20" s="41"/>
      <c r="J20" t="str">
        <f>IF(G20="","",IF(LENB(G20)=18,IF(G20="","",IF(MID("10X98765432",MOD(SUMPRODUCT(MID(G20,ROW($1:$17),1)*{7;9;10;5;8;4;2;1;6;3;7;9;10;5;8;4;2}),11)+1,1)=RIGHT(G20),"正确","错误")),"非18位"))</f>
        <v/>
      </c>
      <c r="K20" t="str">
        <f t="shared" si="1"/>
        <v/>
      </c>
    </row>
    <row r="21" ht="15.95" customHeight="1" spans="1:11">
      <c r="A21" s="37">
        <v>20</v>
      </c>
      <c r="B21" s="41"/>
      <c r="C21" s="37" t="str">
        <f t="shared" si="0"/>
        <v/>
      </c>
      <c r="D21" s="41"/>
      <c r="E21" s="41"/>
      <c r="F21" s="41"/>
      <c r="G21" s="41"/>
      <c r="H21" s="37" t="s">
        <v>12</v>
      </c>
      <c r="I21" s="41"/>
      <c r="J21" t="str">
        <f>IF(G21="","",IF(LENB(G21)=18,IF(G21="","",IF(MID("10X98765432",MOD(SUMPRODUCT(MID(G21,ROW($1:$17),1)*{7;9;10;5;8;4;2;1;6;3;7;9;10;5;8;4;2}),11)+1,1)=RIGHT(G21),"正确","错误")),"非18位"))</f>
        <v/>
      </c>
      <c r="K21" t="str">
        <f t="shared" si="1"/>
        <v/>
      </c>
    </row>
    <row r="22" ht="15.95" customHeight="1" spans="1:11">
      <c r="A22" s="37">
        <v>21</v>
      </c>
      <c r="B22" s="41"/>
      <c r="C22" s="37" t="str">
        <f t="shared" si="0"/>
        <v/>
      </c>
      <c r="D22" s="41"/>
      <c r="E22" s="41"/>
      <c r="F22" s="41"/>
      <c r="G22" s="41"/>
      <c r="H22" s="37" t="s">
        <v>12</v>
      </c>
      <c r="I22" s="41"/>
      <c r="J22" t="str">
        <f>IF(G22="","",IF(LENB(G22)=18,IF(G22="","",IF(MID("10X98765432",MOD(SUMPRODUCT(MID(G22,ROW($1:$17),1)*{7;9;10;5;8;4;2;1;6;3;7;9;10;5;8;4;2}),11)+1,1)=RIGHT(G22),"正确","错误")),"非18位"))</f>
        <v/>
      </c>
      <c r="K22" t="str">
        <f t="shared" si="1"/>
        <v/>
      </c>
    </row>
    <row r="23" ht="15.95" customHeight="1" spans="1:11">
      <c r="A23" s="37">
        <v>22</v>
      </c>
      <c r="B23" s="41"/>
      <c r="C23" s="37" t="str">
        <f t="shared" si="0"/>
        <v/>
      </c>
      <c r="D23" s="41"/>
      <c r="E23" s="41"/>
      <c r="F23" s="41"/>
      <c r="G23" s="41"/>
      <c r="H23" s="37" t="s">
        <v>12</v>
      </c>
      <c r="I23" s="41"/>
      <c r="J23" t="str">
        <f>IF(G23="","",IF(LENB(G23)=18,IF(G23="","",IF(MID("10X98765432",MOD(SUMPRODUCT(MID(G23,ROW($1:$17),1)*{7;9;10;5;8;4;2;1;6;3;7;9;10;5;8;4;2}),11)+1,1)=RIGHT(G23),"正确","错误")),"非18位"))</f>
        <v/>
      </c>
      <c r="K23" t="str">
        <f t="shared" si="1"/>
        <v/>
      </c>
    </row>
    <row r="24" ht="15.95" customHeight="1" spans="1:11">
      <c r="A24" s="37">
        <v>23</v>
      </c>
      <c r="B24" s="41"/>
      <c r="C24" s="37" t="str">
        <f t="shared" si="0"/>
        <v/>
      </c>
      <c r="D24" s="41"/>
      <c r="E24" s="41"/>
      <c r="F24" s="41"/>
      <c r="G24" s="41"/>
      <c r="H24" s="37" t="s">
        <v>12</v>
      </c>
      <c r="I24" s="41"/>
      <c r="J24" t="str">
        <f>IF(G24="","",IF(LENB(G24)=18,IF(G24="","",IF(MID("10X98765432",MOD(SUMPRODUCT(MID(G24,ROW($1:$17),1)*{7;9;10;5;8;4;2;1;6;3;7;9;10;5;8;4;2}),11)+1,1)=RIGHT(G24),"正确","错误")),"非18位"))</f>
        <v/>
      </c>
      <c r="K24" t="str">
        <f t="shared" si="1"/>
        <v/>
      </c>
    </row>
    <row r="25" ht="15.95" customHeight="1" spans="1:11">
      <c r="A25" s="37">
        <v>24</v>
      </c>
      <c r="B25" s="41"/>
      <c r="C25" s="37" t="str">
        <f t="shared" si="0"/>
        <v/>
      </c>
      <c r="D25" s="41"/>
      <c r="E25" s="41"/>
      <c r="F25" s="41"/>
      <c r="G25" s="41"/>
      <c r="H25" s="37" t="s">
        <v>12</v>
      </c>
      <c r="I25" s="41"/>
      <c r="J25" t="str">
        <f>IF(G25="","",IF(LENB(G25)=18,IF(G25="","",IF(MID("10X98765432",MOD(SUMPRODUCT(MID(G25,ROW($1:$17),1)*{7;9;10;5;8;4;2;1;6;3;7;9;10;5;8;4;2}),11)+1,1)=RIGHT(G25),"正确","错误")),"非18位"))</f>
        <v/>
      </c>
      <c r="K25" t="str">
        <f t="shared" si="1"/>
        <v/>
      </c>
    </row>
    <row r="26" ht="15.95" customHeight="1" spans="1:11">
      <c r="A26" s="37">
        <v>25</v>
      </c>
      <c r="B26" s="41"/>
      <c r="C26" s="37" t="str">
        <f t="shared" si="0"/>
        <v/>
      </c>
      <c r="D26" s="41"/>
      <c r="E26" s="41"/>
      <c r="F26" s="41"/>
      <c r="G26" s="41"/>
      <c r="H26" s="37" t="s">
        <v>12</v>
      </c>
      <c r="I26" s="41"/>
      <c r="J26" t="str">
        <f>IF(G26="","",IF(LENB(G26)=18,IF(G26="","",IF(MID("10X98765432",MOD(SUMPRODUCT(MID(G26,ROW($1:$17),1)*{7;9;10;5;8;4;2;1;6;3;7;9;10;5;8;4;2}),11)+1,1)=RIGHT(G26),"正确","错误")),"非18位"))</f>
        <v/>
      </c>
      <c r="K26" t="str">
        <f t="shared" si="1"/>
        <v/>
      </c>
    </row>
    <row r="27" ht="15.95" customHeight="1" spans="1:11">
      <c r="A27" s="37">
        <v>26</v>
      </c>
      <c r="B27" s="41"/>
      <c r="C27" s="37" t="str">
        <f t="shared" si="0"/>
        <v/>
      </c>
      <c r="D27" s="41"/>
      <c r="E27" s="41"/>
      <c r="F27" s="41"/>
      <c r="G27" s="41"/>
      <c r="H27" s="37" t="s">
        <v>12</v>
      </c>
      <c r="I27" s="41"/>
      <c r="J27" t="str">
        <f>IF(G27="","",IF(LENB(G27)=18,IF(G27="","",IF(MID("10X98765432",MOD(SUMPRODUCT(MID(G27,ROW($1:$17),1)*{7;9;10;5;8;4;2;1;6;3;7;9;10;5;8;4;2}),11)+1,1)=RIGHT(G27),"正确","错误")),"非18位"))</f>
        <v/>
      </c>
      <c r="K27" t="str">
        <f t="shared" si="1"/>
        <v/>
      </c>
    </row>
    <row r="28" ht="15.95" customHeight="1" spans="1:11">
      <c r="A28" s="37">
        <v>27</v>
      </c>
      <c r="B28" s="41"/>
      <c r="C28" s="37" t="str">
        <f t="shared" si="0"/>
        <v/>
      </c>
      <c r="D28" s="41"/>
      <c r="E28" s="41"/>
      <c r="F28" s="41"/>
      <c r="G28" s="41"/>
      <c r="H28" s="37" t="s">
        <v>12</v>
      </c>
      <c r="I28" s="41"/>
      <c r="J28" t="str">
        <f>IF(G28="","",IF(LENB(G28)=18,IF(G28="","",IF(MID("10X98765432",MOD(SUMPRODUCT(MID(G28,ROW($1:$17),1)*{7;9;10;5;8;4;2;1;6;3;7;9;10;5;8;4;2}),11)+1,1)=RIGHT(G28),"正确","错误")),"非18位"))</f>
        <v/>
      </c>
      <c r="K28" t="str">
        <f t="shared" si="1"/>
        <v/>
      </c>
    </row>
    <row r="29" ht="15.95" customHeight="1" spans="1:11">
      <c r="A29" s="37">
        <v>28</v>
      </c>
      <c r="B29" s="41"/>
      <c r="C29" s="37" t="str">
        <f t="shared" si="0"/>
        <v/>
      </c>
      <c r="D29" s="41"/>
      <c r="E29" s="41"/>
      <c r="F29" s="41"/>
      <c r="G29" s="41"/>
      <c r="H29" s="37" t="s">
        <v>12</v>
      </c>
      <c r="I29" s="41"/>
      <c r="J29" t="str">
        <f>IF(G29="","",IF(LENB(G29)=18,IF(G29="","",IF(MID("10X98765432",MOD(SUMPRODUCT(MID(G29,ROW($1:$17),1)*{7;9;10;5;8;4;2;1;6;3;7;9;10;5;8;4;2}),11)+1,1)=RIGHT(G29),"正确","错误")),"非18位"))</f>
        <v/>
      </c>
      <c r="K29" t="str">
        <f t="shared" si="1"/>
        <v/>
      </c>
    </row>
    <row r="30" ht="15.95" customHeight="1" spans="1:11">
      <c r="A30" s="37">
        <v>29</v>
      </c>
      <c r="B30" s="41"/>
      <c r="C30" s="37" t="str">
        <f t="shared" si="0"/>
        <v/>
      </c>
      <c r="D30" s="41"/>
      <c r="E30" s="41"/>
      <c r="F30" s="41"/>
      <c r="G30" s="41"/>
      <c r="H30" s="37" t="s">
        <v>12</v>
      </c>
      <c r="I30" s="41"/>
      <c r="J30" t="str">
        <f>IF(G30="","",IF(LENB(G30)=18,IF(G30="","",IF(MID("10X98765432",MOD(SUMPRODUCT(MID(G30,ROW($1:$17),1)*{7;9;10;5;8;4;2;1;6;3;7;9;10;5;8;4;2}),11)+1,1)=RIGHT(G30),"正确","错误")),"非18位"))</f>
        <v/>
      </c>
      <c r="K30" t="str">
        <f t="shared" si="1"/>
        <v/>
      </c>
    </row>
    <row r="31" ht="15.95" customHeight="1" spans="1:11">
      <c r="A31" s="37">
        <v>30</v>
      </c>
      <c r="B31" s="41"/>
      <c r="C31" s="37" t="str">
        <f t="shared" si="0"/>
        <v/>
      </c>
      <c r="D31" s="41"/>
      <c r="E31" s="41"/>
      <c r="F31" s="41"/>
      <c r="G31" s="41"/>
      <c r="H31" s="37" t="s">
        <v>12</v>
      </c>
      <c r="I31" s="41"/>
      <c r="J31" t="str">
        <f>IF(G31="","",IF(LENB(G31)=18,IF(G31="","",IF(MID("10X98765432",MOD(SUMPRODUCT(MID(G31,ROW($1:$17),1)*{7;9;10;5;8;4;2;1;6;3;7;9;10;5;8;4;2}),11)+1,1)=RIGHT(G31),"正确","错误")),"非18位"))</f>
        <v/>
      </c>
      <c r="K31" t="str">
        <f t="shared" si="1"/>
        <v/>
      </c>
    </row>
    <row r="32" ht="15.95" customHeight="1" spans="1:11">
      <c r="A32" s="37">
        <v>31</v>
      </c>
      <c r="B32" s="41"/>
      <c r="C32" s="37" t="str">
        <f t="shared" si="0"/>
        <v/>
      </c>
      <c r="D32" s="41"/>
      <c r="E32" s="41"/>
      <c r="F32" s="41"/>
      <c r="G32" s="41"/>
      <c r="H32" s="37" t="s">
        <v>12</v>
      </c>
      <c r="I32" s="41"/>
      <c r="J32" t="str">
        <f>IF(G32="","",IF(LENB(G32)=18,IF(G32="","",IF(MID("10X98765432",MOD(SUMPRODUCT(MID(G32,ROW($1:$17),1)*{7;9;10;5;8;4;2;1;6;3;7;9;10;5;8;4;2}),11)+1,1)=RIGHT(G32),"正确","错误")),"非18位"))</f>
        <v/>
      </c>
      <c r="K32" t="str">
        <f t="shared" si="1"/>
        <v/>
      </c>
    </row>
    <row r="33" ht="15.95" customHeight="1" spans="1:11">
      <c r="A33" s="37">
        <v>32</v>
      </c>
      <c r="B33" s="41"/>
      <c r="C33" s="37" t="str">
        <f t="shared" si="0"/>
        <v/>
      </c>
      <c r="D33" s="41"/>
      <c r="E33" s="41"/>
      <c r="F33" s="41"/>
      <c r="G33" s="41"/>
      <c r="H33" s="37" t="s">
        <v>12</v>
      </c>
      <c r="I33" s="41"/>
      <c r="J33" t="str">
        <f>IF(G33="","",IF(LENB(G33)=18,IF(G33="","",IF(MID("10X98765432",MOD(SUMPRODUCT(MID(G33,ROW($1:$17),1)*{7;9;10;5;8;4;2;1;6;3;7;9;10;5;8;4;2}),11)+1,1)=RIGHT(G33),"正确","错误")),"非18位"))</f>
        <v/>
      </c>
      <c r="K33" t="str">
        <f t="shared" si="1"/>
        <v/>
      </c>
    </row>
    <row r="34" ht="15.95" customHeight="1" spans="1:11">
      <c r="A34" s="37">
        <v>33</v>
      </c>
      <c r="B34" s="41"/>
      <c r="C34" s="37" t="str">
        <f t="shared" si="0"/>
        <v/>
      </c>
      <c r="D34" s="41"/>
      <c r="E34" s="41"/>
      <c r="F34" s="41"/>
      <c r="G34" s="41"/>
      <c r="H34" s="37" t="s">
        <v>12</v>
      </c>
      <c r="I34" s="41"/>
      <c r="J34" t="str">
        <f>IF(G34="","",IF(LENB(G34)=18,IF(G34="","",IF(MID("10X98765432",MOD(SUMPRODUCT(MID(G34,ROW($1:$17),1)*{7;9;10;5;8;4;2;1;6;3;7;9;10;5;8;4;2}),11)+1,1)=RIGHT(G34),"正确","错误")),"非18位"))</f>
        <v/>
      </c>
      <c r="K34" t="str">
        <f t="shared" si="1"/>
        <v/>
      </c>
    </row>
    <row r="35" ht="15.95" customHeight="1" spans="1:11">
      <c r="A35" s="37">
        <v>34</v>
      </c>
      <c r="B35" s="41"/>
      <c r="C35" s="37" t="str">
        <f t="shared" si="0"/>
        <v/>
      </c>
      <c r="D35" s="41"/>
      <c r="E35" s="41"/>
      <c r="F35" s="41"/>
      <c r="G35" s="41"/>
      <c r="H35" s="37" t="s">
        <v>12</v>
      </c>
      <c r="I35" s="41"/>
      <c r="J35" t="str">
        <f>IF(G35="","",IF(LENB(G35)=18,IF(G35="","",IF(MID("10X98765432",MOD(SUMPRODUCT(MID(G35,ROW($1:$17),1)*{7;9;10;5;8;4;2;1;6;3;7;9;10;5;8;4;2}),11)+1,1)=RIGHT(G35),"正确","错误")),"非18位"))</f>
        <v/>
      </c>
      <c r="K35" t="str">
        <f t="shared" si="1"/>
        <v/>
      </c>
    </row>
    <row r="36" ht="15.95" customHeight="1" spans="1:11">
      <c r="A36" s="37">
        <v>35</v>
      </c>
      <c r="B36" s="41"/>
      <c r="C36" s="37" t="str">
        <f t="shared" si="0"/>
        <v/>
      </c>
      <c r="D36" s="41"/>
      <c r="E36" s="41"/>
      <c r="F36" s="41"/>
      <c r="G36" s="41"/>
      <c r="H36" s="37" t="s">
        <v>12</v>
      </c>
      <c r="I36" s="41"/>
      <c r="J36" t="str">
        <f>IF(G36="","",IF(LENB(G36)=18,IF(G36="","",IF(MID("10X98765432",MOD(SUMPRODUCT(MID(G36,ROW($1:$17),1)*{7;9;10;5;8;4;2;1;6;3;7;9;10;5;8;4;2}),11)+1,1)=RIGHT(G36),"正确","错误")),"非18位"))</f>
        <v/>
      </c>
      <c r="K36" t="str">
        <f t="shared" si="1"/>
        <v/>
      </c>
    </row>
    <row r="37" ht="15.95" customHeight="1" spans="1:11">
      <c r="A37" s="37">
        <v>36</v>
      </c>
      <c r="B37" s="41"/>
      <c r="C37" s="37" t="str">
        <f t="shared" si="0"/>
        <v/>
      </c>
      <c r="D37" s="41"/>
      <c r="E37" s="41"/>
      <c r="F37" s="41"/>
      <c r="G37" s="41"/>
      <c r="H37" s="37" t="s">
        <v>12</v>
      </c>
      <c r="I37" s="41"/>
      <c r="J37" t="str">
        <f>IF(G37="","",IF(LENB(G37)=18,IF(G37="","",IF(MID("10X98765432",MOD(SUMPRODUCT(MID(G37,ROW($1:$17),1)*{7;9;10;5;8;4;2;1;6;3;7;9;10;5;8;4;2}),11)+1,1)=RIGHT(G37),"正确","错误")),"非18位"))</f>
        <v/>
      </c>
      <c r="K37" t="str">
        <f t="shared" si="1"/>
        <v/>
      </c>
    </row>
    <row r="38" ht="15.95" customHeight="1" spans="1:11">
      <c r="A38" s="37">
        <v>37</v>
      </c>
      <c r="B38" s="41"/>
      <c r="C38" s="37" t="str">
        <f t="shared" si="0"/>
        <v/>
      </c>
      <c r="D38" s="41"/>
      <c r="E38" s="41"/>
      <c r="F38" s="41"/>
      <c r="G38" s="41"/>
      <c r="H38" s="37" t="s">
        <v>12</v>
      </c>
      <c r="I38" s="41"/>
      <c r="J38" t="str">
        <f>IF(G38="","",IF(LENB(G38)=18,IF(G38="","",IF(MID("10X98765432",MOD(SUMPRODUCT(MID(G38,ROW($1:$17),1)*{7;9;10;5;8;4;2;1;6;3;7;9;10;5;8;4;2}),11)+1,1)=RIGHT(G38),"正确","错误")),"非18位"))</f>
        <v/>
      </c>
      <c r="K38" t="str">
        <f t="shared" si="1"/>
        <v/>
      </c>
    </row>
    <row r="39" ht="15.95" customHeight="1" spans="1:11">
      <c r="A39" s="37">
        <v>38</v>
      </c>
      <c r="B39" s="41"/>
      <c r="C39" s="37" t="str">
        <f t="shared" si="0"/>
        <v/>
      </c>
      <c r="D39" s="41"/>
      <c r="E39" s="41"/>
      <c r="F39" s="41"/>
      <c r="G39" s="41"/>
      <c r="H39" s="37" t="s">
        <v>12</v>
      </c>
      <c r="I39" s="41"/>
      <c r="J39" t="str">
        <f>IF(G39="","",IF(LENB(G39)=18,IF(G39="","",IF(MID("10X98765432",MOD(SUMPRODUCT(MID(G39,ROW($1:$17),1)*{7;9;10;5;8;4;2;1;6;3;7;9;10;5;8;4;2}),11)+1,1)=RIGHT(G39),"正确","错误")),"非18位"))</f>
        <v/>
      </c>
      <c r="K39" t="str">
        <f t="shared" si="1"/>
        <v/>
      </c>
    </row>
    <row r="40" ht="15.95" customHeight="1" spans="1:11">
      <c r="A40" s="37">
        <v>39</v>
      </c>
      <c r="B40" s="41"/>
      <c r="C40" s="37" t="str">
        <f t="shared" si="0"/>
        <v/>
      </c>
      <c r="D40" s="41"/>
      <c r="E40" s="41"/>
      <c r="F40" s="41"/>
      <c r="G40" s="41"/>
      <c r="H40" s="37" t="s">
        <v>12</v>
      </c>
      <c r="I40" s="41"/>
      <c r="J40" t="str">
        <f>IF(G40="","",IF(LENB(G40)=18,IF(G40="","",IF(MID("10X98765432",MOD(SUMPRODUCT(MID(G40,ROW($1:$17),1)*{7;9;10;5;8;4;2;1;6;3;7;9;10;5;8;4;2}),11)+1,1)=RIGHT(G40),"正确","错误")),"非18位"))</f>
        <v/>
      </c>
      <c r="K40" t="str">
        <f t="shared" si="1"/>
        <v/>
      </c>
    </row>
    <row r="41" ht="15.95" customHeight="1" spans="1:11">
      <c r="A41" s="37">
        <v>40</v>
      </c>
      <c r="B41" s="41"/>
      <c r="C41" s="37" t="str">
        <f t="shared" si="0"/>
        <v/>
      </c>
      <c r="D41" s="41"/>
      <c r="E41" s="41"/>
      <c r="F41" s="41"/>
      <c r="G41" s="41"/>
      <c r="H41" s="37" t="s">
        <v>12</v>
      </c>
      <c r="I41" s="41"/>
      <c r="J41" t="str">
        <f>IF(G41="","",IF(LENB(G41)=18,IF(G41="","",IF(MID("10X98765432",MOD(SUMPRODUCT(MID(G41,ROW($1:$17),1)*{7;9;10;5;8;4;2;1;6;3;7;9;10;5;8;4;2}),11)+1,1)=RIGHT(G41),"正确","错误")),"非18位"))</f>
        <v/>
      </c>
      <c r="K41" t="str">
        <f t="shared" si="1"/>
        <v/>
      </c>
    </row>
    <row r="42" ht="15.95" customHeight="1" spans="1:11">
      <c r="A42" s="37">
        <v>41</v>
      </c>
      <c r="B42" s="41"/>
      <c r="C42" s="37" t="str">
        <f t="shared" si="0"/>
        <v/>
      </c>
      <c r="D42" s="41"/>
      <c r="E42" s="41"/>
      <c r="F42" s="41"/>
      <c r="G42" s="41"/>
      <c r="H42" s="37" t="s">
        <v>12</v>
      </c>
      <c r="I42" s="41"/>
      <c r="J42" t="str">
        <f>IF(G42="","",IF(LENB(G42)=18,IF(G42="","",IF(MID("10X98765432",MOD(SUMPRODUCT(MID(G42,ROW($1:$17),1)*{7;9;10;5;8;4;2;1;6;3;7;9;10;5;8;4;2}),11)+1,1)=RIGHT(G42),"正确","错误")),"非18位"))</f>
        <v/>
      </c>
      <c r="K42" t="str">
        <f t="shared" si="1"/>
        <v/>
      </c>
    </row>
    <row r="43" ht="15.95" customHeight="1" spans="1:11">
      <c r="A43" s="37">
        <v>42</v>
      </c>
      <c r="B43" s="41"/>
      <c r="C43" s="37" t="str">
        <f t="shared" si="0"/>
        <v/>
      </c>
      <c r="D43" s="41"/>
      <c r="E43" s="41"/>
      <c r="F43" s="41"/>
      <c r="G43" s="41"/>
      <c r="H43" s="37" t="s">
        <v>12</v>
      </c>
      <c r="I43" s="41"/>
      <c r="J43" t="str">
        <f>IF(G43="","",IF(LENB(G43)=18,IF(G43="","",IF(MID("10X98765432",MOD(SUMPRODUCT(MID(G43,ROW($1:$17),1)*{7;9;10;5;8;4;2;1;6;3;7;9;10;5;8;4;2}),11)+1,1)=RIGHT(G43),"正确","错误")),"非18位"))</f>
        <v/>
      </c>
      <c r="K43" t="str">
        <f t="shared" si="1"/>
        <v/>
      </c>
    </row>
    <row r="44" ht="15.95" customHeight="1" spans="1:11">
      <c r="A44" s="37">
        <v>43</v>
      </c>
      <c r="B44" s="41"/>
      <c r="C44" s="37" t="str">
        <f t="shared" si="0"/>
        <v/>
      </c>
      <c r="D44" s="41"/>
      <c r="E44" s="41"/>
      <c r="F44" s="41"/>
      <c r="G44" s="41"/>
      <c r="H44" s="37" t="s">
        <v>12</v>
      </c>
      <c r="I44" s="41"/>
      <c r="J44" t="str">
        <f>IF(G44="","",IF(LENB(G44)=18,IF(G44="","",IF(MID("10X98765432",MOD(SUMPRODUCT(MID(G44,ROW($1:$17),1)*{7;9;10;5;8;4;2;1;6;3;7;9;10;5;8;4;2}),11)+1,1)=RIGHT(G44),"正确","错误")),"非18位"))</f>
        <v/>
      </c>
      <c r="K44" t="str">
        <f t="shared" si="1"/>
        <v/>
      </c>
    </row>
    <row r="45" ht="15.95" customHeight="1" spans="1:11">
      <c r="A45" s="37">
        <v>44</v>
      </c>
      <c r="B45" s="41"/>
      <c r="C45" s="37" t="str">
        <f t="shared" si="0"/>
        <v/>
      </c>
      <c r="D45" s="41"/>
      <c r="E45" s="41"/>
      <c r="F45" s="41"/>
      <c r="G45" s="41"/>
      <c r="H45" s="37" t="s">
        <v>12</v>
      </c>
      <c r="I45" s="41"/>
      <c r="J45" t="str">
        <f>IF(G45="","",IF(LENB(G45)=18,IF(G45="","",IF(MID("10X98765432",MOD(SUMPRODUCT(MID(G45,ROW($1:$17),1)*{7;9;10;5;8;4;2;1;6;3;7;9;10;5;8;4;2}),11)+1,1)=RIGHT(G45),"正确","错误")),"非18位"))</f>
        <v/>
      </c>
      <c r="K45" t="str">
        <f t="shared" si="1"/>
        <v/>
      </c>
    </row>
    <row r="46" ht="15.95" customHeight="1" spans="1:11">
      <c r="A46" s="37">
        <v>45</v>
      </c>
      <c r="B46" s="41"/>
      <c r="C46" s="37" t="str">
        <f t="shared" si="0"/>
        <v/>
      </c>
      <c r="D46" s="41"/>
      <c r="E46" s="41"/>
      <c r="F46" s="41"/>
      <c r="G46" s="41"/>
      <c r="H46" s="37" t="s">
        <v>12</v>
      </c>
      <c r="I46" s="41"/>
      <c r="J46" t="str">
        <f>IF(G46="","",IF(LENB(G46)=18,IF(G46="","",IF(MID("10X98765432",MOD(SUMPRODUCT(MID(G46,ROW($1:$17),1)*{7;9;10;5;8;4;2;1;6;3;7;9;10;5;8;4;2}),11)+1,1)=RIGHT(G46),"正确","错误")),"非18位"))</f>
        <v/>
      </c>
      <c r="K46" t="str">
        <f t="shared" si="1"/>
        <v/>
      </c>
    </row>
    <row r="47" ht="15.95" customHeight="1" spans="1:11">
      <c r="A47" s="37">
        <v>46</v>
      </c>
      <c r="B47" s="41"/>
      <c r="C47" s="37" t="str">
        <f t="shared" si="0"/>
        <v/>
      </c>
      <c r="D47" s="41"/>
      <c r="E47" s="41"/>
      <c r="F47" s="41"/>
      <c r="G47" s="41"/>
      <c r="H47" s="37" t="s">
        <v>12</v>
      </c>
      <c r="I47" s="41"/>
      <c r="J47" t="str">
        <f>IF(G47="","",IF(LENB(G47)=18,IF(G47="","",IF(MID("10X98765432",MOD(SUMPRODUCT(MID(G47,ROW($1:$17),1)*{7;9;10;5;8;4;2;1;6;3;7;9;10;5;8;4;2}),11)+1,1)=RIGHT(G47),"正确","错误")),"非18位"))</f>
        <v/>
      </c>
      <c r="K47" t="str">
        <f t="shared" si="1"/>
        <v/>
      </c>
    </row>
    <row r="48" ht="15.95" customHeight="1" spans="1:11">
      <c r="A48" s="37">
        <v>47</v>
      </c>
      <c r="B48" s="41"/>
      <c r="C48" s="37" t="str">
        <f t="shared" si="0"/>
        <v/>
      </c>
      <c r="D48" s="41"/>
      <c r="E48" s="41"/>
      <c r="F48" s="41"/>
      <c r="G48" s="41"/>
      <c r="H48" s="37" t="s">
        <v>12</v>
      </c>
      <c r="I48" s="41"/>
      <c r="J48" t="str">
        <f>IF(G48="","",IF(LENB(G48)=18,IF(G48="","",IF(MID("10X98765432",MOD(SUMPRODUCT(MID(G48,ROW($1:$17),1)*{7;9;10;5;8;4;2;1;6;3;7;9;10;5;8;4;2}),11)+1,1)=RIGHT(G48),"正确","错误")),"非18位"))</f>
        <v/>
      </c>
      <c r="K48" t="str">
        <f t="shared" si="1"/>
        <v/>
      </c>
    </row>
    <row r="49" ht="15.95" customHeight="1" spans="1:11">
      <c r="A49" s="37">
        <v>48</v>
      </c>
      <c r="B49" s="41"/>
      <c r="C49" s="37" t="str">
        <f t="shared" si="0"/>
        <v/>
      </c>
      <c r="D49" s="41"/>
      <c r="E49" s="41"/>
      <c r="F49" s="41"/>
      <c r="G49" s="41"/>
      <c r="H49" s="37" t="s">
        <v>12</v>
      </c>
      <c r="I49" s="41"/>
      <c r="J49" t="str">
        <f>IF(G49="","",IF(LENB(G49)=18,IF(G49="","",IF(MID("10X98765432",MOD(SUMPRODUCT(MID(G49,ROW($1:$17),1)*{7;9;10;5;8;4;2;1;6;3;7;9;10;5;8;4;2}),11)+1,1)=RIGHT(G49),"正确","错误")),"非18位"))</f>
        <v/>
      </c>
      <c r="K49" t="str">
        <f t="shared" si="1"/>
        <v/>
      </c>
    </row>
    <row r="50" ht="15.95" customHeight="1" spans="1:11">
      <c r="A50" s="37">
        <v>49</v>
      </c>
      <c r="B50" s="41"/>
      <c r="C50" s="37" t="str">
        <f t="shared" si="0"/>
        <v/>
      </c>
      <c r="D50" s="41"/>
      <c r="E50" s="41"/>
      <c r="F50" s="41"/>
      <c r="G50" s="41"/>
      <c r="H50" s="37" t="s">
        <v>12</v>
      </c>
      <c r="I50" s="41"/>
      <c r="J50" t="str">
        <f>IF(G50="","",IF(LENB(G50)=18,IF(G50="","",IF(MID("10X98765432",MOD(SUMPRODUCT(MID(G50,ROW($1:$17),1)*{7;9;10;5;8;4;2;1;6;3;7;9;10;5;8;4;2}),11)+1,1)=RIGHT(G50),"正确","错误")),"非18位"))</f>
        <v/>
      </c>
      <c r="K50" t="str">
        <f t="shared" si="1"/>
        <v/>
      </c>
    </row>
    <row r="51" ht="15.95" customHeight="1" spans="1:11">
      <c r="A51" s="37">
        <v>50</v>
      </c>
      <c r="B51" s="41"/>
      <c r="C51" s="37" t="str">
        <f t="shared" si="0"/>
        <v/>
      </c>
      <c r="D51" s="41"/>
      <c r="E51" s="41"/>
      <c r="F51" s="41"/>
      <c r="G51" s="41"/>
      <c r="H51" s="37" t="s">
        <v>12</v>
      </c>
      <c r="I51" s="41"/>
      <c r="J51" t="str">
        <f>IF(G51="","",IF(LENB(G51)=18,IF(G51="","",IF(MID("10X98765432",MOD(SUMPRODUCT(MID(G51,ROW($1:$17),1)*{7;9;10;5;8;4;2;1;6;3;7;9;10;5;8;4;2}),11)+1,1)=RIGHT(G51),"正确","错误")),"非18位"))</f>
        <v/>
      </c>
      <c r="K51" t="str">
        <f t="shared" si="1"/>
        <v/>
      </c>
    </row>
    <row r="52" ht="15.95" customHeight="1" spans="1:11">
      <c r="A52" s="37">
        <v>51</v>
      </c>
      <c r="B52" s="41"/>
      <c r="C52" s="37" t="str">
        <f t="shared" si="0"/>
        <v/>
      </c>
      <c r="D52" s="41"/>
      <c r="E52" s="41"/>
      <c r="F52" s="41"/>
      <c r="G52" s="41"/>
      <c r="H52" s="37" t="s">
        <v>12</v>
      </c>
      <c r="I52" s="41"/>
      <c r="J52" t="str">
        <f>IF(G52="","",IF(LENB(G52)=18,IF(G52="","",IF(MID("10X98765432",MOD(SUMPRODUCT(MID(G52,ROW($1:$17),1)*{7;9;10;5;8;4;2;1;6;3;7;9;10;5;8;4;2}),11)+1,1)=RIGHT(G52),"正确","错误")),"非18位"))</f>
        <v/>
      </c>
      <c r="K52" t="str">
        <f t="shared" si="1"/>
        <v/>
      </c>
    </row>
    <row r="53" ht="15.95" customHeight="1" spans="1:11">
      <c r="A53" s="37">
        <v>52</v>
      </c>
      <c r="B53" s="41"/>
      <c r="C53" s="37" t="str">
        <f t="shared" si="0"/>
        <v/>
      </c>
      <c r="D53" s="41"/>
      <c r="E53" s="41"/>
      <c r="F53" s="41"/>
      <c r="G53" s="41"/>
      <c r="H53" s="37" t="s">
        <v>12</v>
      </c>
      <c r="I53" s="41"/>
      <c r="J53" t="str">
        <f>IF(G53="","",IF(LENB(G53)=18,IF(G53="","",IF(MID("10X98765432",MOD(SUMPRODUCT(MID(G53,ROW($1:$17),1)*{7;9;10;5;8;4;2;1;6;3;7;9;10;5;8;4;2}),11)+1,1)=RIGHT(G53),"正确","错误")),"非18位"))</f>
        <v/>
      </c>
      <c r="K53" t="str">
        <f t="shared" si="1"/>
        <v/>
      </c>
    </row>
    <row r="54" ht="15.95" customHeight="1" spans="1:11">
      <c r="A54" s="37">
        <v>53</v>
      </c>
      <c r="B54" s="41"/>
      <c r="C54" s="37" t="str">
        <f t="shared" si="0"/>
        <v/>
      </c>
      <c r="D54" s="41"/>
      <c r="E54" s="41"/>
      <c r="F54" s="41"/>
      <c r="G54" s="41"/>
      <c r="H54" s="37" t="s">
        <v>12</v>
      </c>
      <c r="I54" s="41"/>
      <c r="J54" t="str">
        <f>IF(G54="","",IF(LENB(G54)=18,IF(G54="","",IF(MID("10X98765432",MOD(SUMPRODUCT(MID(G54,ROW($1:$17),1)*{7;9;10;5;8;4;2;1;6;3;7;9;10;5;8;4;2}),11)+1,1)=RIGHT(G54),"正确","错误")),"非18位"))</f>
        <v/>
      </c>
      <c r="K54" t="str">
        <f t="shared" si="1"/>
        <v/>
      </c>
    </row>
    <row r="55" ht="15.95" customHeight="1" spans="1:11">
      <c r="A55" s="37">
        <v>54</v>
      </c>
      <c r="B55" s="41"/>
      <c r="C55" s="37" t="str">
        <f t="shared" si="0"/>
        <v/>
      </c>
      <c r="D55" s="41"/>
      <c r="E55" s="41"/>
      <c r="F55" s="41"/>
      <c r="G55" s="41"/>
      <c r="H55" s="37" t="s">
        <v>12</v>
      </c>
      <c r="I55" s="41"/>
      <c r="J55" t="str">
        <f>IF(G55="","",IF(LENB(G55)=18,IF(G55="","",IF(MID("10X98765432",MOD(SUMPRODUCT(MID(G55,ROW($1:$17),1)*{7;9;10;5;8;4;2;1;6;3;7;9;10;5;8;4;2}),11)+1,1)=RIGHT(G55),"正确","错误")),"非18位"))</f>
        <v/>
      </c>
      <c r="K55" t="str">
        <f t="shared" si="1"/>
        <v/>
      </c>
    </row>
    <row r="56" ht="15.95" customHeight="1" spans="1:11">
      <c r="A56" s="37">
        <v>55</v>
      </c>
      <c r="B56" s="41"/>
      <c r="C56" s="37" t="str">
        <f t="shared" si="0"/>
        <v/>
      </c>
      <c r="D56" s="41"/>
      <c r="E56" s="41"/>
      <c r="F56" s="41"/>
      <c r="G56" s="41"/>
      <c r="H56" s="37" t="s">
        <v>12</v>
      </c>
      <c r="I56" s="41"/>
      <c r="J56" t="str">
        <f>IF(G56="","",IF(LENB(G56)=18,IF(G56="","",IF(MID("10X98765432",MOD(SUMPRODUCT(MID(G56,ROW($1:$17),1)*{7;9;10;5;8;4;2;1;6;3;7;9;10;5;8;4;2}),11)+1,1)=RIGHT(G56),"正确","错误")),"非18位"))</f>
        <v/>
      </c>
      <c r="K56" t="str">
        <f t="shared" si="1"/>
        <v/>
      </c>
    </row>
    <row r="57" ht="15.95" customHeight="1" spans="1:11">
      <c r="A57" s="37">
        <v>56</v>
      </c>
      <c r="B57" s="41"/>
      <c r="C57" s="37" t="str">
        <f t="shared" si="0"/>
        <v/>
      </c>
      <c r="D57" s="41"/>
      <c r="E57" s="41"/>
      <c r="F57" s="41"/>
      <c r="G57" s="41"/>
      <c r="H57" s="37" t="s">
        <v>12</v>
      </c>
      <c r="I57" s="41"/>
      <c r="J57" t="str">
        <f>IF(G57="","",IF(LENB(G57)=18,IF(G57="","",IF(MID("10X98765432",MOD(SUMPRODUCT(MID(G57,ROW($1:$17),1)*{7;9;10;5;8;4;2;1;6;3;7;9;10;5;8;4;2}),11)+1,1)=RIGHT(G57),"正确","错误")),"非18位"))</f>
        <v/>
      </c>
      <c r="K57" t="str">
        <f t="shared" si="1"/>
        <v/>
      </c>
    </row>
    <row r="58" ht="15.95" customHeight="1" spans="1:11">
      <c r="A58" s="37">
        <v>57</v>
      </c>
      <c r="B58" s="41"/>
      <c r="C58" s="37" t="str">
        <f t="shared" si="0"/>
        <v/>
      </c>
      <c r="D58" s="41"/>
      <c r="E58" s="41"/>
      <c r="F58" s="41"/>
      <c r="G58" s="41"/>
      <c r="H58" s="37" t="s">
        <v>12</v>
      </c>
      <c r="I58" s="41"/>
      <c r="J58" t="str">
        <f>IF(G58="","",IF(LENB(G58)=18,IF(G58="","",IF(MID("10X98765432",MOD(SUMPRODUCT(MID(G58,ROW($1:$17),1)*{7;9;10;5;8;4;2;1;6;3;7;9;10;5;8;4;2}),11)+1,1)=RIGHT(G58),"正确","错误")),"非18位"))</f>
        <v/>
      </c>
      <c r="K58" t="str">
        <f t="shared" si="1"/>
        <v/>
      </c>
    </row>
    <row r="59" ht="15.95" customHeight="1" spans="1:11">
      <c r="A59" s="37">
        <v>58</v>
      </c>
      <c r="B59" s="41"/>
      <c r="C59" s="37" t="str">
        <f t="shared" si="0"/>
        <v/>
      </c>
      <c r="D59" s="41"/>
      <c r="E59" s="41"/>
      <c r="F59" s="41"/>
      <c r="G59" s="41"/>
      <c r="H59" s="37" t="s">
        <v>12</v>
      </c>
      <c r="I59" s="41"/>
      <c r="J59" t="str">
        <f>IF(G59="","",IF(LENB(G59)=18,IF(G59="","",IF(MID("10X98765432",MOD(SUMPRODUCT(MID(G59,ROW($1:$17),1)*{7;9;10;5;8;4;2;1;6;3;7;9;10;5;8;4;2}),11)+1,1)=RIGHT(G59),"正确","错误")),"非18位"))</f>
        <v/>
      </c>
      <c r="K59" t="str">
        <f t="shared" si="1"/>
        <v/>
      </c>
    </row>
    <row r="60" ht="15.95" customHeight="1" spans="1:11">
      <c r="A60" s="37">
        <v>59</v>
      </c>
      <c r="B60" s="41"/>
      <c r="C60" s="37" t="str">
        <f t="shared" si="0"/>
        <v/>
      </c>
      <c r="D60" s="41"/>
      <c r="E60" s="41"/>
      <c r="F60" s="41"/>
      <c r="G60" s="41"/>
      <c r="H60" s="37" t="s">
        <v>12</v>
      </c>
      <c r="I60" s="41"/>
      <c r="J60" t="str">
        <f>IF(G60="","",IF(LENB(G60)=18,IF(G60="","",IF(MID("10X98765432",MOD(SUMPRODUCT(MID(G60,ROW($1:$17),1)*{7;9;10;5;8;4;2;1;6;3;7;9;10;5;8;4;2}),11)+1,1)=RIGHT(G60),"正确","错误")),"非18位"))</f>
        <v/>
      </c>
      <c r="K60" t="str">
        <f t="shared" si="1"/>
        <v/>
      </c>
    </row>
    <row r="61" ht="15.95" customHeight="1" spans="1:11">
      <c r="A61" s="37">
        <v>60</v>
      </c>
      <c r="B61" s="41"/>
      <c r="C61" s="37" t="str">
        <f t="shared" si="0"/>
        <v/>
      </c>
      <c r="D61" s="41"/>
      <c r="E61" s="41"/>
      <c r="F61" s="41"/>
      <c r="G61" s="41"/>
      <c r="H61" s="37" t="s">
        <v>12</v>
      </c>
      <c r="I61" s="41"/>
      <c r="J61" t="str">
        <f>IF(G61="","",IF(LENB(G61)=18,IF(G61="","",IF(MID("10X98765432",MOD(SUMPRODUCT(MID(G61,ROW($1:$17),1)*{7;9;10;5;8;4;2;1;6;3;7;9;10;5;8;4;2}),11)+1,1)=RIGHT(G61),"正确","错误")),"非18位"))</f>
        <v/>
      </c>
      <c r="K61" t="str">
        <f t="shared" si="1"/>
        <v/>
      </c>
    </row>
  </sheetData>
  <sheetProtection algorithmName="SHA-512" hashValue="l0a3jBAg25X+mpumlDJpWbbPio4SBE54dadPayuwi9+u6ihzE9QbzUz6vMXuWxc19Nkikr3du1HMePVr6ObBOQ==" saltValue="ku9eKMxSfqvWovU7xdkmlg==" spinCount="100000" sheet="1" objects="1" scenarios="1"/>
  <protectedRanges>
    <protectedRange sqref="H2:H61" name="人员类别"/>
    <protectedRange sqref="G2:G61" name="身份证号"/>
    <protectedRange sqref="E2:E61" name="专业"/>
    <protectedRange sqref="B2:B61" name="姓名"/>
    <protectedRange sqref="D2:D61" name="民族"/>
    <protectedRange sqref="F2:F61" name="手机号"/>
    <protectedRange sqref="I2:I61" name="学生证号"/>
  </protectedRanges>
  <conditionalFormatting sqref="L2">
    <cfRule type="duplicateValues" dxfId="0" priority="1"/>
  </conditionalFormatting>
  <conditionalFormatting sqref="F2:F61">
    <cfRule type="expression" dxfId="1" priority="3">
      <formula>$K2="非11位"</formula>
    </cfRule>
    <cfRule type="expression" dxfId="1" priority="6">
      <formula>$K2="非11位"</formula>
    </cfRule>
  </conditionalFormatting>
  <conditionalFormatting sqref="G2:G61">
    <cfRule type="expression" dxfId="1" priority="5">
      <formula>$J2="非18位"</formula>
    </cfRule>
    <cfRule type="expression" dxfId="2" priority="7">
      <formula>$J2="错误"</formula>
    </cfRule>
  </conditionalFormatting>
  <conditionalFormatting sqref="L1:L2">
    <cfRule type="duplicateValues" dxfId="0" priority="2"/>
  </conditionalFormatting>
  <conditionalFormatting sqref="F$1:G$1048576 B$1:B$1048576 I$1:I$1048576">
    <cfRule type="duplicateValues" dxfId="0" priority="4"/>
  </conditionalFormatting>
  <dataValidations count="5">
    <dataValidation type="textLength" operator="equal" allowBlank="1" showErrorMessage="1" errorTitle="数据长度错误" error="身份证号为18位" sqref="G10" errorStyle="information">
      <formula1>18</formula1>
    </dataValidation>
    <dataValidation type="whole" operator="between" allowBlank="1" showErrorMessage="1" errorTitle="数据错误" error="手机号不正确" sqref="F2:F61" errorStyle="warning">
      <formula1>13000000001</formula1>
      <formula2>19999999999</formula2>
    </dataValidation>
    <dataValidation type="textLength" operator="equal" allowBlank="1" showErrorMessage="1" errorTitle="数据错误" error="身份证号为18位" sqref="G2:G9 G11:G61" errorStyle="warning">
      <formula1>18</formula1>
    </dataValidation>
    <dataValidation type="list" allowBlank="1" showInputMessage="1" showErrorMessage="1" sqref="H2:H61">
      <formula1>"本科在读,中专在读,大专在读,研究生在读"</formula1>
    </dataValidation>
    <dataValidation type="textLength" operator="between" allowBlank="1" showErrorMessage="1" errorTitle="数据错误" error="学生证号位数不正确" sqref="I2:I61" errorStyle="warning">
      <formula1>12</formula1>
      <formula2>13</formula2>
    </dataValidation>
  </dataValidations>
  <printOptions horizontalCentered="1" verticalCentered="1"/>
  <pageMargins left="0.708661417322835" right="0.708661417322835" top="0.590551181102362" bottom="0.590551181102362" header="0.31496062992126" footer="0.31496062992126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61"/>
  <sheetViews>
    <sheetView zoomScale="120" zoomScaleNormal="120" workbookViewId="0">
      <selection activeCell="G66" sqref="G66"/>
    </sheetView>
  </sheetViews>
  <sheetFormatPr defaultColWidth="9" defaultRowHeight="13.5"/>
  <cols>
    <col min="1" max="1" width="5.125" style="36" customWidth="1"/>
    <col min="2" max="2" width="9.125" style="36" customWidth="1"/>
    <col min="3" max="3" width="5.125" style="36" customWidth="1"/>
    <col min="4" max="4" width="5.875" style="36" customWidth="1"/>
    <col min="5" max="5" width="35.25" style="36" customWidth="1"/>
    <col min="6" max="6" width="14" style="36" customWidth="1"/>
    <col min="7" max="7" width="22.25" style="36" customWidth="1"/>
    <col min="8" max="8" width="10.125" style="36" customWidth="1"/>
    <col min="9" max="9" width="17.625" style="36" customWidth="1"/>
    <col min="10" max="10" width="12.375" customWidth="1"/>
    <col min="11" max="11" width="12" customWidth="1"/>
    <col min="12" max="12" width="13.5" customWidth="1"/>
    <col min="14" max="14" width="12.75" customWidth="1"/>
  </cols>
  <sheetData>
    <row r="1" s="36" customFormat="1" ht="15.95" customHeight="1" spans="1:15">
      <c r="A1" s="37" t="s">
        <v>0</v>
      </c>
      <c r="B1" s="37" t="s">
        <v>1</v>
      </c>
      <c r="C1" s="37" t="s">
        <v>2</v>
      </c>
      <c r="D1" s="37" t="s">
        <v>3</v>
      </c>
      <c r="E1" s="37" t="s">
        <v>4</v>
      </c>
      <c r="F1" s="37" t="s">
        <v>5</v>
      </c>
      <c r="G1" s="37" t="s">
        <v>6</v>
      </c>
      <c r="H1" s="37" t="s">
        <v>7</v>
      </c>
      <c r="I1" s="37" t="s">
        <v>8</v>
      </c>
      <c r="J1" s="38" t="s">
        <v>9</v>
      </c>
      <c r="K1" s="38" t="s">
        <v>10</v>
      </c>
      <c r="L1" s="39" t="s">
        <v>11</v>
      </c>
    </row>
    <row r="2" ht="15.95" customHeight="1" spans="1:15">
      <c r="A2" s="37">
        <v>1</v>
      </c>
      <c r="B2" s="40"/>
      <c r="C2" s="37" t="str">
        <f>IFERROR(IF(MOD(MID(G2,17,1),2),"男","女"),"")</f>
        <v/>
      </c>
      <c r="D2" s="40"/>
      <c r="E2" s="40"/>
      <c r="F2" s="40"/>
      <c r="G2" s="40"/>
      <c r="H2" s="37" t="s">
        <v>12</v>
      </c>
      <c r="I2" s="41"/>
      <c r="J2" s="42" t="str">
        <f>IF(G2="","",IF(LENB(G2)=18,IF(G2="","",IF(MID("10X98765432",MOD(SUMPRODUCT(MID(G2,ROW($1:$17),1)*{7;9;10;5;8;4;2;1;6;3;7;9;10;5;8;4;2}),11)+1,1)=RIGHT(G2),"正确","错误")),"非18位"))</f>
        <v/>
      </c>
      <c r="K2" t="str">
        <f>IF(F2="","",IF(LENB(F2)=11,"位数正确","非11位"))</f>
        <v/>
      </c>
      <c r="L2" s="39" t="s">
        <v>11</v>
      </c>
    </row>
    <row r="3" ht="15.95" customHeight="1" spans="1:15">
      <c r="A3" s="37">
        <v>2</v>
      </c>
      <c r="B3" s="40"/>
      <c r="C3" s="37" t="str">
        <f t="shared" ref="C3:C61" si="0">IFERROR(IF(MOD(MID(G3,17,1),2),"男","女"),"")</f>
        <v/>
      </c>
      <c r="D3" s="40"/>
      <c r="E3" s="40"/>
      <c r="F3" s="40"/>
      <c r="G3" s="40"/>
      <c r="H3" s="37" t="s">
        <v>12</v>
      </c>
      <c r="I3" s="41"/>
      <c r="J3" t="str">
        <f>IF(G3="","",IF(LENB(G3)=18,IF(G3="","",IF(MID("10X98765432",MOD(SUMPRODUCT(MID(G3,ROW($1:$17),1)*{7;9;10;5;8;4;2;1;6;3;7;9;10;5;8;4;2}),11)+1,1)=RIGHT(G3),"正确","错误")),"非18位"))</f>
        <v/>
      </c>
      <c r="K3" t="str">
        <f t="shared" ref="K3:K61" si="1">IF(F3="","",IF(LENB(F3)=11,"位数正确","非11位"))</f>
        <v/>
      </c>
    </row>
    <row r="4" ht="15.95" customHeight="1" spans="1:15">
      <c r="A4" s="37">
        <v>3</v>
      </c>
      <c r="B4" s="40"/>
      <c r="C4" s="37" t="str">
        <f t="shared" si="0"/>
        <v/>
      </c>
      <c r="D4" s="40"/>
      <c r="E4" s="40"/>
      <c r="F4" s="40"/>
      <c r="G4" s="40"/>
      <c r="H4" s="37" t="s">
        <v>12</v>
      </c>
      <c r="I4" s="41"/>
      <c r="J4" t="str">
        <f>IF(G4="","",IF(LENB(G4)=18,IF(G4="","",IF(MID("10X98765432",MOD(SUMPRODUCT(MID(G4,ROW($1:$17),1)*{7;9;10;5;8;4;2;1;6;3;7;9;10;5;8;4;2}),11)+1,1)=RIGHT(G4),"正确","错误")),"非18位"))</f>
        <v/>
      </c>
      <c r="K4" t="str">
        <f t="shared" si="1"/>
        <v/>
      </c>
    </row>
    <row r="5" ht="15.95" customHeight="1" spans="1:15">
      <c r="A5" s="37">
        <v>4</v>
      </c>
      <c r="B5" s="40"/>
      <c r="C5" s="37" t="str">
        <f t="shared" si="0"/>
        <v/>
      </c>
      <c r="D5" s="40"/>
      <c r="E5" s="40"/>
      <c r="F5" s="40"/>
      <c r="G5" s="40"/>
      <c r="H5" s="37" t="s">
        <v>12</v>
      </c>
      <c r="I5" s="41"/>
      <c r="J5" t="str">
        <f>IF(G5="","",IF(LENB(G5)=18,IF(G5="","",IF(MID("10X98765432",MOD(SUMPRODUCT(MID(G5,ROW($1:$17),1)*{7;9;10;5;8;4;2;1;6;3;7;9;10;5;8;4;2}),11)+1,1)=RIGHT(G5),"正确","错误")),"非18位"))</f>
        <v/>
      </c>
      <c r="K5" t="str">
        <f t="shared" si="1"/>
        <v/>
      </c>
    </row>
    <row r="6" ht="15.95" customHeight="1" spans="1:15">
      <c r="A6" s="37">
        <v>5</v>
      </c>
      <c r="B6" s="41"/>
      <c r="C6" s="37" t="str">
        <f t="shared" si="0"/>
        <v/>
      </c>
      <c r="D6" s="41"/>
      <c r="E6" s="41"/>
      <c r="F6" s="41"/>
      <c r="G6" s="41"/>
      <c r="H6" s="37" t="s">
        <v>12</v>
      </c>
      <c r="I6" s="41"/>
      <c r="J6" t="str">
        <f>IF(G6="","",IF(LENB(G6)=18,IF(G6="","",IF(MID("10X98765432",MOD(SUMPRODUCT(MID(G6,ROW($1:$17),1)*{7;9;10;5;8;4;2;1;6;3;7;9;10;5;8;4;2}),11)+1,1)=RIGHT(G6),"正确","错误")),"非18位"))</f>
        <v/>
      </c>
      <c r="K6" t="str">
        <f t="shared" si="1"/>
        <v/>
      </c>
    </row>
    <row r="7" ht="15.95" customHeight="1" spans="1:15">
      <c r="A7" s="37">
        <v>6</v>
      </c>
      <c r="B7" s="41"/>
      <c r="C7" s="37" t="str">
        <f t="shared" si="0"/>
        <v/>
      </c>
      <c r="D7" s="41"/>
      <c r="E7" s="41"/>
      <c r="F7" s="41"/>
      <c r="G7" s="41"/>
      <c r="H7" s="37" t="s">
        <v>12</v>
      </c>
      <c r="I7" s="41"/>
      <c r="J7" t="str">
        <f>IF(G7="","",IF(LENB(G7)=18,IF(G7="","",IF(MID("10X98765432",MOD(SUMPRODUCT(MID(G7,ROW($1:$17),1)*{7;9;10;5;8;4;2;1;6;3;7;9;10;5;8;4;2}),11)+1,1)=RIGHT(G7),"正确","错误")),"非18位"))</f>
        <v/>
      </c>
      <c r="K7" t="str">
        <f t="shared" si="1"/>
        <v/>
      </c>
    </row>
    <row r="8" ht="15.95" customHeight="1" spans="1:15">
      <c r="A8" s="37">
        <v>7</v>
      </c>
      <c r="B8" s="41"/>
      <c r="C8" s="37" t="str">
        <f t="shared" si="0"/>
        <v/>
      </c>
      <c r="D8" s="41"/>
      <c r="E8" s="41"/>
      <c r="F8" s="40"/>
      <c r="G8" s="40"/>
      <c r="H8" s="37" t="s">
        <v>12</v>
      </c>
      <c r="I8" s="41"/>
      <c r="J8" t="str">
        <f>IF(G8="","",IF(LENB(G8)=18,IF(G8="","",IF(MID("10X98765432",MOD(SUMPRODUCT(MID(G8,ROW($1:$17),1)*{7;9;10;5;8;4;2;1;6;3;7;9;10;5;8;4;2}),11)+1,1)=RIGHT(G8),"正确","错误")),"非18位"))</f>
        <v/>
      </c>
      <c r="K8" t="str">
        <f t="shared" si="1"/>
        <v/>
      </c>
    </row>
    <row r="9" ht="15.95" customHeight="1" spans="1:15">
      <c r="A9" s="37">
        <v>8</v>
      </c>
      <c r="B9" s="41"/>
      <c r="C9" s="37" t="str">
        <f t="shared" si="0"/>
        <v/>
      </c>
      <c r="D9" s="41"/>
      <c r="E9" s="41"/>
      <c r="F9" s="41"/>
      <c r="G9" s="41"/>
      <c r="H9" s="37" t="s">
        <v>12</v>
      </c>
      <c r="I9" s="41"/>
      <c r="J9" t="str">
        <f>IF(G9="","",IF(LENB(G9)=18,IF(G9="","",IF(MID("10X98765432",MOD(SUMPRODUCT(MID(G9,ROW($1:$17),1)*{7;9;10;5;8;4;2;1;6;3;7;9;10;5;8;4;2}),11)+1,1)=RIGHT(G9),"正确","错误")),"非18位"))</f>
        <v/>
      </c>
      <c r="K9" t="str">
        <f t="shared" si="1"/>
        <v/>
      </c>
    </row>
    <row r="10" ht="15.95" customHeight="1" spans="1:15">
      <c r="A10" s="37">
        <v>9</v>
      </c>
      <c r="B10" s="41"/>
      <c r="C10" s="37" t="str">
        <f t="shared" si="0"/>
        <v/>
      </c>
      <c r="D10" s="41"/>
      <c r="E10" s="41"/>
      <c r="F10" s="41"/>
      <c r="G10" s="41"/>
      <c r="H10" s="37" t="s">
        <v>12</v>
      </c>
      <c r="I10" s="41"/>
      <c r="J10" t="str">
        <f>IF(G10="","",IF(LENB(G10)=18,IF(G10="","",IF(MID("10X98765432",MOD(SUMPRODUCT(MID(G10,ROW($1:$17),1)*{7;9;10;5;8;4;2;1;6;3;7;9;10;5;8;4;2}),11)+1,1)=RIGHT(G10),"正确","错误")),"非18位"))</f>
        <v/>
      </c>
      <c r="K10" t="str">
        <f t="shared" si="1"/>
        <v/>
      </c>
    </row>
    <row r="11" ht="15.95" customHeight="1" spans="1:15">
      <c r="A11" s="37">
        <v>10</v>
      </c>
      <c r="B11" s="41"/>
      <c r="C11" s="37" t="str">
        <f t="shared" si="0"/>
        <v/>
      </c>
      <c r="D11" s="41"/>
      <c r="E11" s="41"/>
      <c r="F11" s="41"/>
      <c r="G11" s="41"/>
      <c r="H11" s="37" t="s">
        <v>12</v>
      </c>
      <c r="I11" s="41"/>
      <c r="J11" t="str">
        <f>IF(G11="","",IF(LENB(G11)=18,IF(G11="","",IF(MID("10X98765432",MOD(SUMPRODUCT(MID(G11,ROW($1:$17),1)*{7;9;10;5;8;4;2;1;6;3;7;9;10;5;8;4;2}),11)+1,1)=RIGHT(G11),"正确","错误")),"非18位"))</f>
        <v/>
      </c>
      <c r="K11" t="str">
        <f t="shared" si="1"/>
        <v/>
      </c>
    </row>
    <row r="12" ht="15.95" customHeight="1" spans="1:15">
      <c r="A12" s="37">
        <v>11</v>
      </c>
      <c r="B12" s="41"/>
      <c r="C12" s="37" t="str">
        <f t="shared" si="0"/>
        <v/>
      </c>
      <c r="D12" s="41"/>
      <c r="E12" s="41"/>
      <c r="F12" s="41"/>
      <c r="G12" s="41"/>
      <c r="H12" s="37" t="s">
        <v>12</v>
      </c>
      <c r="I12" s="41"/>
      <c r="J12" t="str">
        <f>IF(G12="","",IF(LENB(G12)=18,IF(G12="","",IF(MID("10X98765432",MOD(SUMPRODUCT(MID(G12,ROW($1:$17),1)*{7;9;10;5;8;4;2;1;6;3;7;9;10;5;8;4;2}),11)+1,1)=RIGHT(G12),"正确","错误")),"非18位"))</f>
        <v/>
      </c>
      <c r="K12" t="str">
        <f t="shared" si="1"/>
        <v/>
      </c>
    </row>
    <row r="13" ht="15.95" customHeight="1" spans="1:15">
      <c r="A13" s="37">
        <v>12</v>
      </c>
      <c r="B13" s="41"/>
      <c r="C13" s="37" t="str">
        <f t="shared" si="0"/>
        <v/>
      </c>
      <c r="D13" s="41"/>
      <c r="E13" s="41"/>
      <c r="F13" s="41"/>
      <c r="G13" s="41"/>
      <c r="H13" s="37" t="s">
        <v>12</v>
      </c>
      <c r="I13" s="41"/>
      <c r="J13" t="str">
        <f>IF(G13="","",IF(LENB(G13)=18,IF(G13="","",IF(MID("10X98765432",MOD(SUMPRODUCT(MID(G13,ROW($1:$17),1)*{7;9;10;5;8;4;2;1;6;3;7;9;10;5;8;4;2}),11)+1,1)=RIGHT(G13),"正确","错误")),"非18位"))</f>
        <v/>
      </c>
      <c r="K13" t="str">
        <f t="shared" si="1"/>
        <v/>
      </c>
    </row>
    <row r="14" ht="15.95" customHeight="1" spans="1:15">
      <c r="A14" s="37">
        <v>13</v>
      </c>
      <c r="B14" s="41"/>
      <c r="C14" s="37" t="str">
        <f t="shared" si="0"/>
        <v/>
      </c>
      <c r="D14" s="41"/>
      <c r="E14" s="41"/>
      <c r="F14" s="41"/>
      <c r="G14" s="41"/>
      <c r="H14" s="37" t="s">
        <v>12</v>
      </c>
      <c r="I14" s="41"/>
      <c r="J14" t="str">
        <f>IF(G14="","",IF(LENB(G14)=18,IF(G14="","",IF(MID("10X98765432",MOD(SUMPRODUCT(MID(G14,ROW($1:$17),1)*{7;9;10;5;8;4;2;1;6;3;7;9;10;5;8;4;2}),11)+1,1)=RIGHT(G14),"正确","错误")),"非18位"))</f>
        <v/>
      </c>
      <c r="K14" t="str">
        <f t="shared" si="1"/>
        <v/>
      </c>
    </row>
    <row r="15" ht="15.95" customHeight="1" spans="1:15">
      <c r="A15" s="37">
        <v>14</v>
      </c>
      <c r="B15" s="41"/>
      <c r="C15" s="37" t="str">
        <f t="shared" si="0"/>
        <v/>
      </c>
      <c r="D15" s="41"/>
      <c r="E15" s="41"/>
      <c r="F15" s="41"/>
      <c r="G15" s="41"/>
      <c r="H15" s="37" t="s">
        <v>12</v>
      </c>
      <c r="I15" s="41"/>
      <c r="J15" t="str">
        <f>IF(G15="","",IF(LENB(G15)=18,IF(G15="","",IF(MID("10X98765432",MOD(SUMPRODUCT(MID(G15,ROW($1:$17),1)*{7;9;10;5;8;4;2;1;6;3;7;9;10;5;8;4;2}),11)+1,1)=RIGHT(G15),"正确","错误")),"非18位"))</f>
        <v/>
      </c>
      <c r="K15" t="str">
        <f t="shared" si="1"/>
        <v/>
      </c>
      <c r="O15" s="43"/>
    </row>
    <row r="16" ht="15.95" customHeight="1" spans="1:15">
      <c r="A16" s="37">
        <v>15</v>
      </c>
      <c r="B16" s="41"/>
      <c r="C16" s="37" t="str">
        <f t="shared" si="0"/>
        <v/>
      </c>
      <c r="D16" s="41"/>
      <c r="E16" s="41"/>
      <c r="F16" s="41"/>
      <c r="G16" s="41"/>
      <c r="H16" s="37" t="s">
        <v>12</v>
      </c>
      <c r="I16" s="41"/>
      <c r="J16" t="str">
        <f>IF(G16="","",IF(LENB(G16)=18,IF(G16="","",IF(MID("10X98765432",MOD(SUMPRODUCT(MID(G16,ROW($1:$17),1)*{7;9;10;5;8;4;2;1;6;3;7;9;10;5;8;4;2}),11)+1,1)=RIGHT(G16),"正确","错误")),"非18位"))</f>
        <v/>
      </c>
      <c r="K16" t="str">
        <f t="shared" si="1"/>
        <v/>
      </c>
    </row>
    <row r="17" ht="15.95" customHeight="1" spans="1:11">
      <c r="A17" s="37">
        <v>16</v>
      </c>
      <c r="B17" s="41"/>
      <c r="C17" s="37" t="str">
        <f t="shared" si="0"/>
        <v/>
      </c>
      <c r="D17" s="41"/>
      <c r="E17" s="41"/>
      <c r="F17" s="41"/>
      <c r="G17" s="41"/>
      <c r="H17" s="37" t="s">
        <v>12</v>
      </c>
      <c r="I17" s="41"/>
      <c r="J17" t="str">
        <f>IF(G17="","",IF(LENB(G17)=18,IF(G17="","",IF(MID("10X98765432",MOD(SUMPRODUCT(MID(G17,ROW($1:$17),1)*{7;9;10;5;8;4;2;1;6;3;7;9;10;5;8;4;2}),11)+1,1)=RIGHT(G17),"正确","错误")),"非18位"))</f>
        <v/>
      </c>
      <c r="K17" t="str">
        <f t="shared" si="1"/>
        <v/>
      </c>
    </row>
    <row r="18" ht="15.95" customHeight="1" spans="1:11">
      <c r="A18" s="37">
        <v>17</v>
      </c>
      <c r="B18" s="41"/>
      <c r="C18" s="37" t="str">
        <f t="shared" si="0"/>
        <v/>
      </c>
      <c r="D18" s="41"/>
      <c r="E18" s="41"/>
      <c r="F18" s="41"/>
      <c r="G18" s="41"/>
      <c r="H18" s="37" t="s">
        <v>12</v>
      </c>
      <c r="I18" s="41"/>
      <c r="J18" t="str">
        <f>IF(G18="","",IF(LENB(G18)=18,IF(G18="","",IF(MID("10X98765432",MOD(SUMPRODUCT(MID(G18,ROW($1:$17),1)*{7;9;10;5;8;4;2;1;6;3;7;9;10;5;8;4;2}),11)+1,1)=RIGHT(G18),"正确","错误")),"非18位"))</f>
        <v/>
      </c>
      <c r="K18" t="str">
        <f t="shared" si="1"/>
        <v/>
      </c>
    </row>
    <row r="19" ht="15.95" customHeight="1" spans="1:11">
      <c r="A19" s="37">
        <v>18</v>
      </c>
      <c r="B19" s="41"/>
      <c r="C19" s="37" t="str">
        <f t="shared" si="0"/>
        <v/>
      </c>
      <c r="D19" s="41"/>
      <c r="E19" s="41"/>
      <c r="F19" s="41"/>
      <c r="G19" s="41"/>
      <c r="H19" s="37" t="s">
        <v>12</v>
      </c>
      <c r="I19" s="41"/>
      <c r="J19" t="str">
        <f>IF(G19="","",IF(LENB(G19)=18,IF(G19="","",IF(MID("10X98765432",MOD(SUMPRODUCT(MID(G19,ROW($1:$17),1)*{7;9;10;5;8;4;2;1;6;3;7;9;10;5;8;4;2}),11)+1,1)=RIGHT(G19),"正确","错误")),"非18位"))</f>
        <v/>
      </c>
      <c r="K19" t="str">
        <f t="shared" si="1"/>
        <v/>
      </c>
    </row>
    <row r="20" ht="15.95" customHeight="1" spans="1:11">
      <c r="A20" s="37">
        <v>19</v>
      </c>
      <c r="B20" s="41"/>
      <c r="C20" s="37" t="str">
        <f t="shared" si="0"/>
        <v/>
      </c>
      <c r="D20" s="41"/>
      <c r="E20" s="41"/>
      <c r="F20" s="41"/>
      <c r="G20" s="41"/>
      <c r="H20" s="37" t="s">
        <v>12</v>
      </c>
      <c r="I20" s="41"/>
      <c r="J20" t="str">
        <f>IF(G20="","",IF(LENB(G20)=18,IF(G20="","",IF(MID("10X98765432",MOD(SUMPRODUCT(MID(G20,ROW($1:$17),1)*{7;9;10;5;8;4;2;1;6;3;7;9;10;5;8;4;2}),11)+1,1)=RIGHT(G20),"正确","错误")),"非18位"))</f>
        <v/>
      </c>
      <c r="K20" t="str">
        <f t="shared" si="1"/>
        <v/>
      </c>
    </row>
    <row r="21" ht="15.95" customHeight="1" spans="1:11">
      <c r="A21" s="37">
        <v>20</v>
      </c>
      <c r="B21" s="41"/>
      <c r="C21" s="37" t="str">
        <f t="shared" si="0"/>
        <v/>
      </c>
      <c r="D21" s="41"/>
      <c r="E21" s="41"/>
      <c r="F21" s="41"/>
      <c r="G21" s="41"/>
      <c r="H21" s="37" t="s">
        <v>12</v>
      </c>
      <c r="I21" s="41"/>
      <c r="J21" t="str">
        <f>IF(G21="","",IF(LENB(G21)=18,IF(G21="","",IF(MID("10X98765432",MOD(SUMPRODUCT(MID(G21,ROW($1:$17),1)*{7;9;10;5;8;4;2;1;6;3;7;9;10;5;8;4;2}),11)+1,1)=RIGHT(G21),"正确","错误")),"非18位"))</f>
        <v/>
      </c>
      <c r="K21" t="str">
        <f t="shared" si="1"/>
        <v/>
      </c>
    </row>
    <row r="22" ht="15.95" customHeight="1" spans="1:11">
      <c r="A22" s="37">
        <v>21</v>
      </c>
      <c r="B22" s="41"/>
      <c r="C22" s="37" t="str">
        <f t="shared" si="0"/>
        <v/>
      </c>
      <c r="D22" s="41"/>
      <c r="E22" s="41"/>
      <c r="F22" s="41"/>
      <c r="G22" s="41"/>
      <c r="H22" s="37" t="s">
        <v>12</v>
      </c>
      <c r="I22" s="41"/>
      <c r="J22" t="str">
        <f>IF(G22="","",IF(LENB(G22)=18,IF(G22="","",IF(MID("10X98765432",MOD(SUMPRODUCT(MID(G22,ROW($1:$17),1)*{7;9;10;5;8;4;2;1;6;3;7;9;10;5;8;4;2}),11)+1,1)=RIGHT(G22),"正确","错误")),"非18位"))</f>
        <v/>
      </c>
      <c r="K22" t="str">
        <f t="shared" si="1"/>
        <v/>
      </c>
    </row>
    <row r="23" ht="15.95" customHeight="1" spans="1:11">
      <c r="A23" s="37">
        <v>22</v>
      </c>
      <c r="B23" s="41"/>
      <c r="C23" s="37" t="str">
        <f t="shared" si="0"/>
        <v/>
      </c>
      <c r="D23" s="41"/>
      <c r="E23" s="41"/>
      <c r="F23" s="41"/>
      <c r="G23" s="41"/>
      <c r="H23" s="37" t="s">
        <v>12</v>
      </c>
      <c r="I23" s="41"/>
      <c r="J23" t="str">
        <f>IF(G23="","",IF(LENB(G23)=18,IF(G23="","",IF(MID("10X98765432",MOD(SUMPRODUCT(MID(G23,ROW($1:$17),1)*{7;9;10;5;8;4;2;1;6;3;7;9;10;5;8;4;2}),11)+1,1)=RIGHT(G23),"正确","错误")),"非18位"))</f>
        <v/>
      </c>
      <c r="K23" t="str">
        <f t="shared" si="1"/>
        <v/>
      </c>
    </row>
    <row r="24" ht="15.95" customHeight="1" spans="1:11">
      <c r="A24" s="37">
        <v>23</v>
      </c>
      <c r="B24" s="41"/>
      <c r="C24" s="37" t="str">
        <f t="shared" si="0"/>
        <v/>
      </c>
      <c r="D24" s="41"/>
      <c r="E24" s="41"/>
      <c r="F24" s="41"/>
      <c r="G24" s="41"/>
      <c r="H24" s="37" t="s">
        <v>12</v>
      </c>
      <c r="I24" s="41"/>
      <c r="J24" t="str">
        <f>IF(G24="","",IF(LENB(G24)=18,IF(G24="","",IF(MID("10X98765432",MOD(SUMPRODUCT(MID(G24,ROW($1:$17),1)*{7;9;10;5;8;4;2;1;6;3;7;9;10;5;8;4;2}),11)+1,1)=RIGHT(G24),"正确","错误")),"非18位"))</f>
        <v/>
      </c>
      <c r="K24" t="str">
        <f t="shared" si="1"/>
        <v/>
      </c>
    </row>
    <row r="25" ht="15.95" customHeight="1" spans="1:11">
      <c r="A25" s="37">
        <v>24</v>
      </c>
      <c r="B25" s="41"/>
      <c r="C25" s="37" t="str">
        <f t="shared" si="0"/>
        <v/>
      </c>
      <c r="D25" s="41"/>
      <c r="E25" s="41"/>
      <c r="F25" s="41"/>
      <c r="G25" s="41"/>
      <c r="H25" s="37" t="s">
        <v>12</v>
      </c>
      <c r="I25" s="41"/>
      <c r="J25" t="str">
        <f>IF(G25="","",IF(LENB(G25)=18,IF(G25="","",IF(MID("10X98765432",MOD(SUMPRODUCT(MID(G25,ROW($1:$17),1)*{7;9;10;5;8;4;2;1;6;3;7;9;10;5;8;4;2}),11)+1,1)=RIGHT(G25),"正确","错误")),"非18位"))</f>
        <v/>
      </c>
      <c r="K25" t="str">
        <f t="shared" si="1"/>
        <v/>
      </c>
    </row>
    <row r="26" ht="15.95" customHeight="1" spans="1:11">
      <c r="A26" s="37">
        <v>25</v>
      </c>
      <c r="B26" s="41"/>
      <c r="C26" s="37" t="str">
        <f t="shared" si="0"/>
        <v/>
      </c>
      <c r="D26" s="41"/>
      <c r="E26" s="41"/>
      <c r="F26" s="41"/>
      <c r="G26" s="41"/>
      <c r="H26" s="37" t="s">
        <v>12</v>
      </c>
      <c r="I26" s="41"/>
      <c r="J26" t="str">
        <f>IF(G26="","",IF(LENB(G26)=18,IF(G26="","",IF(MID("10X98765432",MOD(SUMPRODUCT(MID(G26,ROW($1:$17),1)*{7;9;10;5;8;4;2;1;6;3;7;9;10;5;8;4;2}),11)+1,1)=RIGHT(G26),"正确","错误")),"非18位"))</f>
        <v/>
      </c>
      <c r="K26" t="str">
        <f t="shared" si="1"/>
        <v/>
      </c>
    </row>
    <row r="27" ht="15.95" customHeight="1" spans="1:11">
      <c r="A27" s="37">
        <v>26</v>
      </c>
      <c r="B27" s="41"/>
      <c r="C27" s="37" t="str">
        <f t="shared" si="0"/>
        <v/>
      </c>
      <c r="D27" s="41"/>
      <c r="E27" s="41"/>
      <c r="F27" s="41"/>
      <c r="G27" s="41"/>
      <c r="H27" s="37" t="s">
        <v>12</v>
      </c>
      <c r="I27" s="41"/>
      <c r="J27" t="str">
        <f>IF(G27="","",IF(LENB(G27)=18,IF(G27="","",IF(MID("10X98765432",MOD(SUMPRODUCT(MID(G27,ROW($1:$17),1)*{7;9;10;5;8;4;2;1;6;3;7;9;10;5;8;4;2}),11)+1,1)=RIGHT(G27),"正确","错误")),"非18位"))</f>
        <v/>
      </c>
      <c r="K27" t="str">
        <f t="shared" si="1"/>
        <v/>
      </c>
    </row>
    <row r="28" ht="15.95" customHeight="1" spans="1:11">
      <c r="A28" s="37">
        <v>27</v>
      </c>
      <c r="B28" s="41"/>
      <c r="C28" s="37" t="str">
        <f t="shared" si="0"/>
        <v/>
      </c>
      <c r="D28" s="41"/>
      <c r="E28" s="41"/>
      <c r="F28" s="41"/>
      <c r="G28" s="41"/>
      <c r="H28" s="37" t="s">
        <v>12</v>
      </c>
      <c r="I28" s="41"/>
      <c r="J28" t="str">
        <f>IF(G28="","",IF(LENB(G28)=18,IF(G28="","",IF(MID("10X98765432",MOD(SUMPRODUCT(MID(G28,ROW($1:$17),1)*{7;9;10;5;8;4;2;1;6;3;7;9;10;5;8;4;2}),11)+1,1)=RIGHT(G28),"正确","错误")),"非18位"))</f>
        <v/>
      </c>
      <c r="K28" t="str">
        <f t="shared" si="1"/>
        <v/>
      </c>
    </row>
    <row r="29" ht="15.95" customHeight="1" spans="1:11">
      <c r="A29" s="37">
        <v>28</v>
      </c>
      <c r="B29" s="41"/>
      <c r="C29" s="37" t="str">
        <f t="shared" si="0"/>
        <v/>
      </c>
      <c r="D29" s="41"/>
      <c r="E29" s="41"/>
      <c r="F29" s="41"/>
      <c r="G29" s="41"/>
      <c r="H29" s="37" t="s">
        <v>12</v>
      </c>
      <c r="I29" s="41"/>
      <c r="J29" t="str">
        <f>IF(G29="","",IF(LENB(G29)=18,IF(G29="","",IF(MID("10X98765432",MOD(SUMPRODUCT(MID(G29,ROW($1:$17),1)*{7;9;10;5;8;4;2;1;6;3;7;9;10;5;8;4;2}),11)+1,1)=RIGHT(G29),"正确","错误")),"非18位"))</f>
        <v/>
      </c>
      <c r="K29" t="str">
        <f t="shared" si="1"/>
        <v/>
      </c>
    </row>
    <row r="30" ht="15.95" customHeight="1" spans="1:11">
      <c r="A30" s="37">
        <v>29</v>
      </c>
      <c r="B30" s="41"/>
      <c r="C30" s="37" t="str">
        <f t="shared" si="0"/>
        <v/>
      </c>
      <c r="D30" s="41"/>
      <c r="E30" s="41"/>
      <c r="F30" s="41"/>
      <c r="G30" s="41"/>
      <c r="H30" s="37" t="s">
        <v>12</v>
      </c>
      <c r="I30" s="41"/>
      <c r="J30" t="str">
        <f>IF(G30="","",IF(LENB(G30)=18,IF(G30="","",IF(MID("10X98765432",MOD(SUMPRODUCT(MID(G30,ROW($1:$17),1)*{7;9;10;5;8;4;2;1;6;3;7;9;10;5;8;4;2}),11)+1,1)=RIGHT(G30),"正确","错误")),"非18位"))</f>
        <v/>
      </c>
      <c r="K30" t="str">
        <f t="shared" si="1"/>
        <v/>
      </c>
    </row>
    <row r="31" ht="15.95" customHeight="1" spans="1:11">
      <c r="A31" s="37">
        <v>30</v>
      </c>
      <c r="B31" s="41"/>
      <c r="C31" s="37" t="str">
        <f t="shared" si="0"/>
        <v/>
      </c>
      <c r="D31" s="41"/>
      <c r="E31" s="41"/>
      <c r="F31" s="41"/>
      <c r="G31" s="41"/>
      <c r="H31" s="37" t="s">
        <v>12</v>
      </c>
      <c r="I31" s="41"/>
      <c r="J31" t="str">
        <f>IF(G31="","",IF(LENB(G31)=18,IF(G31="","",IF(MID("10X98765432",MOD(SUMPRODUCT(MID(G31,ROW($1:$17),1)*{7;9;10;5;8;4;2;1;6;3;7;9;10;5;8;4;2}),11)+1,1)=RIGHT(G31),"正确","错误")),"非18位"))</f>
        <v/>
      </c>
      <c r="K31" t="str">
        <f t="shared" si="1"/>
        <v/>
      </c>
    </row>
    <row r="32" ht="15.95" customHeight="1" spans="1:11">
      <c r="A32" s="37">
        <v>31</v>
      </c>
      <c r="B32" s="41"/>
      <c r="C32" s="37" t="str">
        <f t="shared" si="0"/>
        <v/>
      </c>
      <c r="D32" s="41"/>
      <c r="E32" s="41"/>
      <c r="F32" s="41"/>
      <c r="G32" s="41"/>
      <c r="H32" s="37" t="s">
        <v>12</v>
      </c>
      <c r="I32" s="41"/>
      <c r="J32" t="str">
        <f>IF(G32="","",IF(LENB(G32)=18,IF(G32="","",IF(MID("10X98765432",MOD(SUMPRODUCT(MID(G32,ROW($1:$17),1)*{7;9;10;5;8;4;2;1;6;3;7;9;10;5;8;4;2}),11)+1,1)=RIGHT(G32),"正确","错误")),"非18位"))</f>
        <v/>
      </c>
      <c r="K32" t="str">
        <f t="shared" si="1"/>
        <v/>
      </c>
    </row>
    <row r="33" ht="15.95" customHeight="1" spans="1:11">
      <c r="A33" s="37">
        <v>32</v>
      </c>
      <c r="B33" s="41"/>
      <c r="C33" s="37" t="str">
        <f t="shared" si="0"/>
        <v/>
      </c>
      <c r="D33" s="41"/>
      <c r="E33" s="41"/>
      <c r="F33" s="41"/>
      <c r="G33" s="41"/>
      <c r="H33" s="37" t="s">
        <v>12</v>
      </c>
      <c r="I33" s="41"/>
      <c r="J33" t="str">
        <f>IF(G33="","",IF(LENB(G33)=18,IF(G33="","",IF(MID("10X98765432",MOD(SUMPRODUCT(MID(G33,ROW($1:$17),1)*{7;9;10;5;8;4;2;1;6;3;7;9;10;5;8;4;2}),11)+1,1)=RIGHT(G33),"正确","错误")),"非18位"))</f>
        <v/>
      </c>
      <c r="K33" t="str">
        <f t="shared" si="1"/>
        <v/>
      </c>
    </row>
    <row r="34" ht="15.95" customHeight="1" spans="1:11">
      <c r="A34" s="37">
        <v>33</v>
      </c>
      <c r="B34" s="41"/>
      <c r="C34" s="37" t="str">
        <f t="shared" si="0"/>
        <v/>
      </c>
      <c r="D34" s="41"/>
      <c r="E34" s="41"/>
      <c r="F34" s="41"/>
      <c r="G34" s="41"/>
      <c r="H34" s="37" t="s">
        <v>12</v>
      </c>
      <c r="I34" s="41"/>
      <c r="J34" t="str">
        <f>IF(G34="","",IF(LENB(G34)=18,IF(G34="","",IF(MID("10X98765432",MOD(SUMPRODUCT(MID(G34,ROW($1:$17),1)*{7;9;10;5;8;4;2;1;6;3;7;9;10;5;8;4;2}),11)+1,1)=RIGHT(G34),"正确","错误")),"非18位"))</f>
        <v/>
      </c>
      <c r="K34" t="str">
        <f t="shared" si="1"/>
        <v/>
      </c>
    </row>
    <row r="35" ht="15.95" customHeight="1" spans="1:11">
      <c r="A35" s="37">
        <v>34</v>
      </c>
      <c r="B35" s="41"/>
      <c r="C35" s="37" t="str">
        <f t="shared" si="0"/>
        <v/>
      </c>
      <c r="D35" s="41"/>
      <c r="E35" s="41"/>
      <c r="F35" s="41"/>
      <c r="G35" s="41"/>
      <c r="H35" s="37" t="s">
        <v>12</v>
      </c>
      <c r="I35" s="41"/>
      <c r="J35" t="str">
        <f>IF(G35="","",IF(LENB(G35)=18,IF(G35="","",IF(MID("10X98765432",MOD(SUMPRODUCT(MID(G35,ROW($1:$17),1)*{7;9;10;5;8;4;2;1;6;3;7;9;10;5;8;4;2}),11)+1,1)=RIGHT(G35),"正确","错误")),"非18位"))</f>
        <v/>
      </c>
      <c r="K35" t="str">
        <f t="shared" si="1"/>
        <v/>
      </c>
    </row>
    <row r="36" ht="15.95" customHeight="1" spans="1:11">
      <c r="A36" s="37">
        <v>35</v>
      </c>
      <c r="B36" s="41"/>
      <c r="C36" s="37" t="str">
        <f t="shared" si="0"/>
        <v/>
      </c>
      <c r="D36" s="41"/>
      <c r="E36" s="41"/>
      <c r="F36" s="41"/>
      <c r="G36" s="41"/>
      <c r="H36" s="37" t="s">
        <v>12</v>
      </c>
      <c r="I36" s="41"/>
      <c r="J36" t="str">
        <f>IF(G36="","",IF(LENB(G36)=18,IF(G36="","",IF(MID("10X98765432",MOD(SUMPRODUCT(MID(G36,ROW($1:$17),1)*{7;9;10;5;8;4;2;1;6;3;7;9;10;5;8;4;2}),11)+1,1)=RIGHT(G36),"正确","错误")),"非18位"))</f>
        <v/>
      </c>
      <c r="K36" t="str">
        <f t="shared" si="1"/>
        <v/>
      </c>
    </row>
    <row r="37" ht="15.95" customHeight="1" spans="1:11">
      <c r="A37" s="37">
        <v>36</v>
      </c>
      <c r="B37" s="41"/>
      <c r="C37" s="37" t="str">
        <f t="shared" si="0"/>
        <v/>
      </c>
      <c r="D37" s="41"/>
      <c r="E37" s="41"/>
      <c r="F37" s="41"/>
      <c r="G37" s="41"/>
      <c r="H37" s="37" t="s">
        <v>12</v>
      </c>
      <c r="I37" s="41"/>
      <c r="J37" t="str">
        <f>IF(G37="","",IF(LENB(G37)=18,IF(G37="","",IF(MID("10X98765432",MOD(SUMPRODUCT(MID(G37,ROW($1:$17),1)*{7;9;10;5;8;4;2;1;6;3;7;9;10;5;8;4;2}),11)+1,1)=RIGHT(G37),"正确","错误")),"非18位"))</f>
        <v/>
      </c>
      <c r="K37" t="str">
        <f t="shared" si="1"/>
        <v/>
      </c>
    </row>
    <row r="38" ht="15.95" customHeight="1" spans="1:11">
      <c r="A38" s="37">
        <v>37</v>
      </c>
      <c r="B38" s="41"/>
      <c r="C38" s="37" t="str">
        <f t="shared" si="0"/>
        <v/>
      </c>
      <c r="D38" s="41"/>
      <c r="E38" s="41"/>
      <c r="F38" s="41"/>
      <c r="G38" s="41"/>
      <c r="H38" s="37" t="s">
        <v>12</v>
      </c>
      <c r="I38" s="41"/>
      <c r="J38" t="str">
        <f>IF(G38="","",IF(LENB(G38)=18,IF(G38="","",IF(MID("10X98765432",MOD(SUMPRODUCT(MID(G38,ROW($1:$17),1)*{7;9;10;5;8;4;2;1;6;3;7;9;10;5;8;4;2}),11)+1,1)=RIGHT(G38),"正确","错误")),"非18位"))</f>
        <v/>
      </c>
      <c r="K38" t="str">
        <f t="shared" si="1"/>
        <v/>
      </c>
    </row>
    <row r="39" ht="15.95" customHeight="1" spans="1:11">
      <c r="A39" s="37">
        <v>38</v>
      </c>
      <c r="B39" s="41"/>
      <c r="C39" s="37" t="str">
        <f t="shared" si="0"/>
        <v/>
      </c>
      <c r="D39" s="41"/>
      <c r="E39" s="41"/>
      <c r="F39" s="41"/>
      <c r="G39" s="41"/>
      <c r="H39" s="37" t="s">
        <v>12</v>
      </c>
      <c r="I39" s="41"/>
      <c r="J39" t="str">
        <f>IF(G39="","",IF(LENB(G39)=18,IF(G39="","",IF(MID("10X98765432",MOD(SUMPRODUCT(MID(G39,ROW($1:$17),1)*{7;9;10;5;8;4;2;1;6;3;7;9;10;5;8;4;2}),11)+1,1)=RIGHT(G39),"正确","错误")),"非18位"))</f>
        <v/>
      </c>
      <c r="K39" t="str">
        <f t="shared" si="1"/>
        <v/>
      </c>
    </row>
    <row r="40" ht="15.95" customHeight="1" spans="1:11">
      <c r="A40" s="37">
        <v>39</v>
      </c>
      <c r="B40" s="41"/>
      <c r="C40" s="37" t="str">
        <f t="shared" si="0"/>
        <v/>
      </c>
      <c r="D40" s="41"/>
      <c r="E40" s="41"/>
      <c r="F40" s="41"/>
      <c r="G40" s="41"/>
      <c r="H40" s="37" t="s">
        <v>12</v>
      </c>
      <c r="I40" s="41"/>
      <c r="J40" t="str">
        <f>IF(G40="","",IF(LENB(G40)=18,IF(G40="","",IF(MID("10X98765432",MOD(SUMPRODUCT(MID(G40,ROW($1:$17),1)*{7;9;10;5;8;4;2;1;6;3;7;9;10;5;8;4;2}),11)+1,1)=RIGHT(G40),"正确","错误")),"非18位"))</f>
        <v/>
      </c>
      <c r="K40" t="str">
        <f t="shared" si="1"/>
        <v/>
      </c>
    </row>
    <row r="41" ht="15.95" customHeight="1" spans="1:11">
      <c r="A41" s="37">
        <v>40</v>
      </c>
      <c r="B41" s="41"/>
      <c r="C41" s="37" t="str">
        <f t="shared" si="0"/>
        <v/>
      </c>
      <c r="D41" s="41"/>
      <c r="E41" s="41"/>
      <c r="F41" s="41"/>
      <c r="G41" s="41"/>
      <c r="H41" s="37" t="s">
        <v>12</v>
      </c>
      <c r="I41" s="41"/>
      <c r="J41" t="str">
        <f>IF(G41="","",IF(LENB(G41)=18,IF(G41="","",IF(MID("10X98765432",MOD(SUMPRODUCT(MID(G41,ROW($1:$17),1)*{7;9;10;5;8;4;2;1;6;3;7;9;10;5;8;4;2}),11)+1,1)=RIGHT(G41),"正确","错误")),"非18位"))</f>
        <v/>
      </c>
      <c r="K41" t="str">
        <f t="shared" si="1"/>
        <v/>
      </c>
    </row>
    <row r="42" ht="15.95" customHeight="1" spans="1:11">
      <c r="A42" s="37">
        <v>41</v>
      </c>
      <c r="B42" s="41"/>
      <c r="C42" s="37" t="str">
        <f t="shared" si="0"/>
        <v/>
      </c>
      <c r="D42" s="41"/>
      <c r="E42" s="41"/>
      <c r="F42" s="41"/>
      <c r="G42" s="41"/>
      <c r="H42" s="37" t="s">
        <v>12</v>
      </c>
      <c r="I42" s="41"/>
      <c r="J42" t="str">
        <f>IF(G42="","",IF(LENB(G42)=18,IF(G42="","",IF(MID("10X98765432",MOD(SUMPRODUCT(MID(G42,ROW($1:$17),1)*{7;9;10;5;8;4;2;1;6;3;7;9;10;5;8;4;2}),11)+1,1)=RIGHT(G42),"正确","错误")),"非18位"))</f>
        <v/>
      </c>
      <c r="K42" t="str">
        <f t="shared" si="1"/>
        <v/>
      </c>
    </row>
    <row r="43" ht="15.95" customHeight="1" spans="1:11">
      <c r="A43" s="37">
        <v>42</v>
      </c>
      <c r="B43" s="41"/>
      <c r="C43" s="37" t="str">
        <f t="shared" si="0"/>
        <v/>
      </c>
      <c r="D43" s="41"/>
      <c r="E43" s="41"/>
      <c r="F43" s="41"/>
      <c r="G43" s="41"/>
      <c r="H43" s="37" t="s">
        <v>12</v>
      </c>
      <c r="I43" s="41"/>
      <c r="J43" t="str">
        <f>IF(G43="","",IF(LENB(G43)=18,IF(G43="","",IF(MID("10X98765432",MOD(SUMPRODUCT(MID(G43,ROW($1:$17),1)*{7;9;10;5;8;4;2;1;6;3;7;9;10;5;8;4;2}),11)+1,1)=RIGHT(G43),"正确","错误")),"非18位"))</f>
        <v/>
      </c>
      <c r="K43" t="str">
        <f t="shared" si="1"/>
        <v/>
      </c>
    </row>
    <row r="44" ht="15.95" customHeight="1" spans="1:11">
      <c r="A44" s="37">
        <v>43</v>
      </c>
      <c r="B44" s="41"/>
      <c r="C44" s="37" t="str">
        <f t="shared" si="0"/>
        <v/>
      </c>
      <c r="D44" s="41"/>
      <c r="E44" s="41"/>
      <c r="F44" s="41"/>
      <c r="G44" s="41"/>
      <c r="H44" s="37" t="s">
        <v>12</v>
      </c>
      <c r="I44" s="41"/>
      <c r="J44" t="str">
        <f>IF(G44="","",IF(LENB(G44)=18,IF(G44="","",IF(MID("10X98765432",MOD(SUMPRODUCT(MID(G44,ROW($1:$17),1)*{7;9;10;5;8;4;2;1;6;3;7;9;10;5;8;4;2}),11)+1,1)=RIGHT(G44),"正确","错误")),"非18位"))</f>
        <v/>
      </c>
      <c r="K44" t="str">
        <f t="shared" si="1"/>
        <v/>
      </c>
    </row>
    <row r="45" ht="15.95" customHeight="1" spans="1:11">
      <c r="A45" s="37">
        <v>44</v>
      </c>
      <c r="B45" s="41"/>
      <c r="C45" s="37" t="str">
        <f t="shared" si="0"/>
        <v/>
      </c>
      <c r="D45" s="41"/>
      <c r="E45" s="41"/>
      <c r="F45" s="41"/>
      <c r="G45" s="41"/>
      <c r="H45" s="37" t="s">
        <v>12</v>
      </c>
      <c r="I45" s="41"/>
      <c r="J45" t="str">
        <f>IF(G45="","",IF(LENB(G45)=18,IF(G45="","",IF(MID("10X98765432",MOD(SUMPRODUCT(MID(G45,ROW($1:$17),1)*{7;9;10;5;8;4;2;1;6;3;7;9;10;5;8;4;2}),11)+1,1)=RIGHT(G45),"正确","错误")),"非18位"))</f>
        <v/>
      </c>
      <c r="K45" t="str">
        <f t="shared" si="1"/>
        <v/>
      </c>
    </row>
    <row r="46" ht="15.95" customHeight="1" spans="1:11">
      <c r="A46" s="37">
        <v>45</v>
      </c>
      <c r="B46" s="41"/>
      <c r="C46" s="37" t="str">
        <f t="shared" si="0"/>
        <v/>
      </c>
      <c r="D46" s="41"/>
      <c r="E46" s="41"/>
      <c r="F46" s="41"/>
      <c r="G46" s="41"/>
      <c r="H46" s="37" t="s">
        <v>12</v>
      </c>
      <c r="I46" s="41"/>
      <c r="J46" t="str">
        <f>IF(G46="","",IF(LENB(G46)=18,IF(G46="","",IF(MID("10X98765432",MOD(SUMPRODUCT(MID(G46,ROW($1:$17),1)*{7;9;10;5;8;4;2;1;6;3;7;9;10;5;8;4;2}),11)+1,1)=RIGHT(G46),"正确","错误")),"非18位"))</f>
        <v/>
      </c>
      <c r="K46" t="str">
        <f t="shared" si="1"/>
        <v/>
      </c>
    </row>
    <row r="47" ht="15.95" customHeight="1" spans="1:11">
      <c r="A47" s="37">
        <v>46</v>
      </c>
      <c r="B47" s="41"/>
      <c r="C47" s="37" t="str">
        <f t="shared" si="0"/>
        <v/>
      </c>
      <c r="D47" s="41"/>
      <c r="E47" s="41"/>
      <c r="F47" s="41"/>
      <c r="G47" s="41"/>
      <c r="H47" s="37" t="s">
        <v>12</v>
      </c>
      <c r="I47" s="41"/>
      <c r="J47" t="str">
        <f>IF(G47="","",IF(LENB(G47)=18,IF(G47="","",IF(MID("10X98765432",MOD(SUMPRODUCT(MID(G47,ROW($1:$17),1)*{7;9;10;5;8;4;2;1;6;3;7;9;10;5;8;4;2}),11)+1,1)=RIGHT(G47),"正确","错误")),"非18位"))</f>
        <v/>
      </c>
      <c r="K47" t="str">
        <f t="shared" si="1"/>
        <v/>
      </c>
    </row>
    <row r="48" ht="15.95" customHeight="1" spans="1:11">
      <c r="A48" s="37">
        <v>47</v>
      </c>
      <c r="B48" s="41"/>
      <c r="C48" s="37" t="str">
        <f t="shared" si="0"/>
        <v/>
      </c>
      <c r="D48" s="41"/>
      <c r="E48" s="41"/>
      <c r="F48" s="41"/>
      <c r="G48" s="41"/>
      <c r="H48" s="37" t="s">
        <v>12</v>
      </c>
      <c r="I48" s="41"/>
      <c r="J48" t="str">
        <f>IF(G48="","",IF(LENB(G48)=18,IF(G48="","",IF(MID("10X98765432",MOD(SUMPRODUCT(MID(G48,ROW($1:$17),1)*{7;9;10;5;8;4;2;1;6;3;7;9;10;5;8;4;2}),11)+1,1)=RIGHT(G48),"正确","错误")),"非18位"))</f>
        <v/>
      </c>
      <c r="K48" t="str">
        <f t="shared" si="1"/>
        <v/>
      </c>
    </row>
    <row r="49" ht="15.95" customHeight="1" spans="1:11">
      <c r="A49" s="37">
        <v>48</v>
      </c>
      <c r="B49" s="41"/>
      <c r="C49" s="37" t="str">
        <f t="shared" si="0"/>
        <v/>
      </c>
      <c r="D49" s="41"/>
      <c r="E49" s="41"/>
      <c r="F49" s="41"/>
      <c r="G49" s="41"/>
      <c r="H49" s="37" t="s">
        <v>12</v>
      </c>
      <c r="I49" s="41"/>
      <c r="J49" t="str">
        <f>IF(G49="","",IF(LENB(G49)=18,IF(G49="","",IF(MID("10X98765432",MOD(SUMPRODUCT(MID(G49,ROW($1:$17),1)*{7;9;10;5;8;4;2;1;6;3;7;9;10;5;8;4;2}),11)+1,1)=RIGHT(G49),"正确","错误")),"非18位"))</f>
        <v/>
      </c>
      <c r="K49" t="str">
        <f t="shared" si="1"/>
        <v/>
      </c>
    </row>
    <row r="50" ht="15.95" customHeight="1" spans="1:11">
      <c r="A50" s="37">
        <v>49</v>
      </c>
      <c r="B50" s="41"/>
      <c r="C50" s="37" t="str">
        <f t="shared" si="0"/>
        <v/>
      </c>
      <c r="D50" s="41"/>
      <c r="E50" s="41"/>
      <c r="F50" s="41"/>
      <c r="G50" s="41"/>
      <c r="H50" s="37" t="s">
        <v>12</v>
      </c>
      <c r="I50" s="41"/>
      <c r="J50" t="str">
        <f>IF(G50="","",IF(LENB(G50)=18,IF(G50="","",IF(MID("10X98765432",MOD(SUMPRODUCT(MID(G50,ROW($1:$17),1)*{7;9;10;5;8;4;2;1;6;3;7;9;10;5;8;4;2}),11)+1,1)=RIGHT(G50),"正确","错误")),"非18位"))</f>
        <v/>
      </c>
      <c r="K50" t="str">
        <f t="shared" si="1"/>
        <v/>
      </c>
    </row>
    <row r="51" ht="15.95" customHeight="1" spans="1:11">
      <c r="A51" s="37">
        <v>50</v>
      </c>
      <c r="B51" s="41"/>
      <c r="C51" s="37" t="str">
        <f t="shared" si="0"/>
        <v/>
      </c>
      <c r="D51" s="41"/>
      <c r="E51" s="41"/>
      <c r="F51" s="41"/>
      <c r="G51" s="41"/>
      <c r="H51" s="37" t="s">
        <v>12</v>
      </c>
      <c r="I51" s="41"/>
      <c r="J51" t="str">
        <f>IF(G51="","",IF(LENB(G51)=18,IF(G51="","",IF(MID("10X98765432",MOD(SUMPRODUCT(MID(G51,ROW($1:$17),1)*{7;9;10;5;8;4;2;1;6;3;7;9;10;5;8;4;2}),11)+1,1)=RIGHT(G51),"正确","错误")),"非18位"))</f>
        <v/>
      </c>
      <c r="K51" t="str">
        <f t="shared" si="1"/>
        <v/>
      </c>
    </row>
    <row r="52" ht="15.95" customHeight="1" spans="1:11">
      <c r="A52" s="37">
        <v>51</v>
      </c>
      <c r="B52" s="41"/>
      <c r="C52" s="37" t="str">
        <f t="shared" si="0"/>
        <v/>
      </c>
      <c r="D52" s="41"/>
      <c r="E52" s="41"/>
      <c r="F52" s="41"/>
      <c r="G52" s="41"/>
      <c r="H52" s="37" t="s">
        <v>12</v>
      </c>
      <c r="I52" s="41"/>
      <c r="J52" t="str">
        <f>IF(G52="","",IF(LENB(G52)=18,IF(G52="","",IF(MID("10X98765432",MOD(SUMPRODUCT(MID(G52,ROW($1:$17),1)*{7;9;10;5;8;4;2;1;6;3;7;9;10;5;8;4;2}),11)+1,1)=RIGHT(G52),"正确","错误")),"非18位"))</f>
        <v/>
      </c>
      <c r="K52" t="str">
        <f t="shared" si="1"/>
        <v/>
      </c>
    </row>
    <row r="53" ht="15.95" customHeight="1" spans="1:11">
      <c r="A53" s="37">
        <v>52</v>
      </c>
      <c r="B53" s="41"/>
      <c r="C53" s="37" t="str">
        <f t="shared" si="0"/>
        <v/>
      </c>
      <c r="D53" s="41"/>
      <c r="E53" s="41"/>
      <c r="F53" s="41"/>
      <c r="G53" s="41"/>
      <c r="H53" s="37" t="s">
        <v>12</v>
      </c>
      <c r="I53" s="41"/>
      <c r="J53" t="str">
        <f>IF(G53="","",IF(LENB(G53)=18,IF(G53="","",IF(MID("10X98765432",MOD(SUMPRODUCT(MID(G53,ROW($1:$17),1)*{7;9;10;5;8;4;2;1;6;3;7;9;10;5;8;4;2}),11)+1,1)=RIGHT(G53),"正确","错误")),"非18位"))</f>
        <v/>
      </c>
      <c r="K53" t="str">
        <f t="shared" si="1"/>
        <v/>
      </c>
    </row>
    <row r="54" ht="15.95" customHeight="1" spans="1:11">
      <c r="A54" s="37">
        <v>53</v>
      </c>
      <c r="B54" s="41"/>
      <c r="C54" s="37" t="str">
        <f t="shared" si="0"/>
        <v/>
      </c>
      <c r="D54" s="41"/>
      <c r="E54" s="41"/>
      <c r="F54" s="41"/>
      <c r="G54" s="41"/>
      <c r="H54" s="37" t="s">
        <v>12</v>
      </c>
      <c r="I54" s="41"/>
      <c r="J54" t="str">
        <f>IF(G54="","",IF(LENB(G54)=18,IF(G54="","",IF(MID("10X98765432",MOD(SUMPRODUCT(MID(G54,ROW($1:$17),1)*{7;9;10;5;8;4;2;1;6;3;7;9;10;5;8;4;2}),11)+1,1)=RIGHT(G54),"正确","错误")),"非18位"))</f>
        <v/>
      </c>
      <c r="K54" t="str">
        <f t="shared" si="1"/>
        <v/>
      </c>
    </row>
    <row r="55" ht="15.95" customHeight="1" spans="1:11">
      <c r="A55" s="37">
        <v>54</v>
      </c>
      <c r="B55" s="41"/>
      <c r="C55" s="37" t="str">
        <f t="shared" si="0"/>
        <v/>
      </c>
      <c r="D55" s="41"/>
      <c r="E55" s="41"/>
      <c r="F55" s="41"/>
      <c r="G55" s="41"/>
      <c r="H55" s="37" t="s">
        <v>12</v>
      </c>
      <c r="I55" s="41"/>
      <c r="J55" t="str">
        <f>IF(G55="","",IF(LENB(G55)=18,IF(G55="","",IF(MID("10X98765432",MOD(SUMPRODUCT(MID(G55,ROW($1:$17),1)*{7;9;10;5;8;4;2;1;6;3;7;9;10;5;8;4;2}),11)+1,1)=RIGHT(G55),"正确","错误")),"非18位"))</f>
        <v/>
      </c>
      <c r="K55" t="str">
        <f t="shared" si="1"/>
        <v/>
      </c>
    </row>
    <row r="56" ht="15.95" customHeight="1" spans="1:11">
      <c r="A56" s="37">
        <v>55</v>
      </c>
      <c r="B56" s="41"/>
      <c r="C56" s="37" t="str">
        <f t="shared" si="0"/>
        <v/>
      </c>
      <c r="D56" s="41"/>
      <c r="E56" s="41"/>
      <c r="F56" s="41"/>
      <c r="G56" s="41"/>
      <c r="H56" s="37" t="s">
        <v>12</v>
      </c>
      <c r="I56" s="41"/>
      <c r="J56" t="str">
        <f>IF(G56="","",IF(LENB(G56)=18,IF(G56="","",IF(MID("10X98765432",MOD(SUMPRODUCT(MID(G56,ROW($1:$17),1)*{7;9;10;5;8;4;2;1;6;3;7;9;10;5;8;4;2}),11)+1,1)=RIGHT(G56),"正确","错误")),"非18位"))</f>
        <v/>
      </c>
      <c r="K56" t="str">
        <f t="shared" si="1"/>
        <v/>
      </c>
    </row>
    <row r="57" ht="15.95" customHeight="1" spans="1:11">
      <c r="A57" s="37">
        <v>56</v>
      </c>
      <c r="B57" s="41"/>
      <c r="C57" s="37" t="str">
        <f t="shared" si="0"/>
        <v/>
      </c>
      <c r="D57" s="41"/>
      <c r="E57" s="41"/>
      <c r="F57" s="41"/>
      <c r="G57" s="41"/>
      <c r="H57" s="37" t="s">
        <v>12</v>
      </c>
      <c r="I57" s="41"/>
      <c r="J57" t="str">
        <f>IF(G57="","",IF(LENB(G57)=18,IF(G57="","",IF(MID("10X98765432",MOD(SUMPRODUCT(MID(G57,ROW($1:$17),1)*{7;9;10;5;8;4;2;1;6;3;7;9;10;5;8;4;2}),11)+1,1)=RIGHT(G57),"正确","错误")),"非18位"))</f>
        <v/>
      </c>
      <c r="K57" t="str">
        <f t="shared" si="1"/>
        <v/>
      </c>
    </row>
    <row r="58" ht="15.95" customHeight="1" spans="1:11">
      <c r="A58" s="37">
        <v>57</v>
      </c>
      <c r="B58" s="41"/>
      <c r="C58" s="37" t="str">
        <f t="shared" si="0"/>
        <v/>
      </c>
      <c r="D58" s="41"/>
      <c r="E58" s="41"/>
      <c r="F58" s="41"/>
      <c r="G58" s="41"/>
      <c r="H58" s="37" t="s">
        <v>12</v>
      </c>
      <c r="I58" s="41"/>
      <c r="J58" t="str">
        <f>IF(G58="","",IF(LENB(G58)=18,IF(G58="","",IF(MID("10X98765432",MOD(SUMPRODUCT(MID(G58,ROW($1:$17),1)*{7;9;10;5;8;4;2;1;6;3;7;9;10;5;8;4;2}),11)+1,1)=RIGHT(G58),"正确","错误")),"非18位"))</f>
        <v/>
      </c>
      <c r="K58" t="str">
        <f t="shared" si="1"/>
        <v/>
      </c>
    </row>
    <row r="59" ht="15.95" customHeight="1" spans="1:11">
      <c r="A59" s="37">
        <v>58</v>
      </c>
      <c r="B59" s="41"/>
      <c r="C59" s="37" t="str">
        <f t="shared" si="0"/>
        <v/>
      </c>
      <c r="D59" s="41"/>
      <c r="E59" s="41"/>
      <c r="F59" s="41"/>
      <c r="G59" s="41"/>
      <c r="H59" s="37" t="s">
        <v>12</v>
      </c>
      <c r="I59" s="41"/>
      <c r="J59" t="str">
        <f>IF(G59="","",IF(LENB(G59)=18,IF(G59="","",IF(MID("10X98765432",MOD(SUMPRODUCT(MID(G59,ROW($1:$17),1)*{7;9;10;5;8;4;2;1;6;3;7;9;10;5;8;4;2}),11)+1,1)=RIGHT(G59),"正确","错误")),"非18位"))</f>
        <v/>
      </c>
      <c r="K59" t="str">
        <f t="shared" si="1"/>
        <v/>
      </c>
    </row>
    <row r="60" ht="15.95" customHeight="1" spans="1:11">
      <c r="A60" s="37">
        <v>59</v>
      </c>
      <c r="B60" s="41"/>
      <c r="C60" s="37" t="str">
        <f t="shared" si="0"/>
        <v/>
      </c>
      <c r="D60" s="41"/>
      <c r="E60" s="41"/>
      <c r="F60" s="41"/>
      <c r="G60" s="41"/>
      <c r="H60" s="37" t="s">
        <v>12</v>
      </c>
      <c r="I60" s="41"/>
      <c r="J60" t="str">
        <f>IF(G60="","",IF(LENB(G60)=18,IF(G60="","",IF(MID("10X98765432",MOD(SUMPRODUCT(MID(G60,ROW($1:$17),1)*{7;9;10;5;8;4;2;1;6;3;7;9;10;5;8;4;2}),11)+1,1)=RIGHT(G60),"正确","错误")),"非18位"))</f>
        <v/>
      </c>
      <c r="K60" t="str">
        <f t="shared" si="1"/>
        <v/>
      </c>
    </row>
    <row r="61" ht="15.95" customHeight="1" spans="1:11">
      <c r="A61" s="37">
        <v>60</v>
      </c>
      <c r="B61" s="41"/>
      <c r="C61" s="37" t="str">
        <f t="shared" si="0"/>
        <v/>
      </c>
      <c r="D61" s="41"/>
      <c r="E61" s="41"/>
      <c r="F61" s="41"/>
      <c r="G61" s="41"/>
      <c r="H61" s="37" t="s">
        <v>12</v>
      </c>
      <c r="I61" s="41"/>
      <c r="J61" t="str">
        <f>IF(G61="","",IF(LENB(G61)=18,IF(G61="","",IF(MID("10X98765432",MOD(SUMPRODUCT(MID(G61,ROW($1:$17),1)*{7;9;10;5;8;4;2;1;6;3;7;9;10;5;8;4;2}),11)+1,1)=RIGHT(G61),"正确","错误")),"非18位"))</f>
        <v/>
      </c>
      <c r="K61" t="str">
        <f t="shared" si="1"/>
        <v/>
      </c>
    </row>
  </sheetData>
  <sheetProtection algorithmName="SHA-512" hashValue="l0a3jBAg25X+mpumlDJpWbbPio4SBE54dadPayuwi9+u6ihzE9QbzUz6vMXuWxc19Nkikr3du1HMePVr6ObBOQ==" saltValue="ku9eKMxSfqvWovU7xdkmlg==" spinCount="100000" sheet="1" objects="1" scenarios="1"/>
  <protectedRanges>
    <protectedRange sqref="H2:H61" name="人员类别"/>
    <protectedRange sqref="G2:G61" name="身份证号"/>
    <protectedRange sqref="E2:E61" name="专业"/>
    <protectedRange sqref="B2:B61" name="姓名"/>
    <protectedRange sqref="D2:D61" name="民族"/>
    <protectedRange sqref="F2:F61" name="手机号"/>
    <protectedRange sqref="I2:I61" name="学生证号"/>
  </protectedRanges>
  <conditionalFormatting sqref="L2">
    <cfRule type="duplicateValues" dxfId="0" priority="1"/>
  </conditionalFormatting>
  <conditionalFormatting sqref="F2:F61">
    <cfRule type="expression" dxfId="1" priority="3">
      <formula>$K2="非11位"</formula>
    </cfRule>
    <cfRule type="expression" dxfId="1" priority="6">
      <formula>$K2="非11位"</formula>
    </cfRule>
  </conditionalFormatting>
  <conditionalFormatting sqref="G2:G61">
    <cfRule type="expression" dxfId="1" priority="5">
      <formula>$J2="非18位"</formula>
    </cfRule>
    <cfRule type="expression" dxfId="2" priority="7">
      <formula>$J2="错误"</formula>
    </cfRule>
  </conditionalFormatting>
  <conditionalFormatting sqref="L1:L2">
    <cfRule type="duplicateValues" dxfId="0" priority="2"/>
  </conditionalFormatting>
  <conditionalFormatting sqref="F$1:G$1048576 B$1:B$1048576 I$1:I$1048576">
    <cfRule type="duplicateValues" dxfId="0" priority="4"/>
  </conditionalFormatting>
  <dataValidations count="5">
    <dataValidation type="textLength" operator="equal" allowBlank="1" showErrorMessage="1" errorTitle="数据长度错误" error="身份证号为18位" sqref="G10" errorStyle="information">
      <formula1>18</formula1>
    </dataValidation>
    <dataValidation type="whole" operator="between" allowBlank="1" showErrorMessage="1" errorTitle="数据错误" error="手机号不正确" sqref="F2:F61" errorStyle="warning">
      <formula1>13000000001</formula1>
      <formula2>19999999999</formula2>
    </dataValidation>
    <dataValidation type="textLength" operator="equal" allowBlank="1" showErrorMessage="1" errorTitle="数据错误" error="身份证号为18位" sqref="G2:G9 G11:G61" errorStyle="warning">
      <formula1>18</formula1>
    </dataValidation>
    <dataValidation type="list" allowBlank="1" showInputMessage="1" showErrorMessage="1" sqref="H2:H61">
      <formula1>"本科在读,中专在读,大专在读,研究生在读"</formula1>
    </dataValidation>
    <dataValidation type="textLength" operator="between" allowBlank="1" showErrorMessage="1" errorTitle="数据错误" error="学生证号位数不正确" sqref="I2:I61" errorStyle="warning">
      <formula1>12</formula1>
      <formula2>13</formula2>
    </dataValidation>
  </dataValidations>
  <printOptions horizontalCentered="1" verticalCentered="1"/>
  <pageMargins left="0.708661417322835" right="0.708661417322835" top="0.590551181102362" bottom="0.590551181102362" header="0.31496062992126" footer="0.31496062992126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61"/>
  <sheetViews>
    <sheetView zoomScale="120" zoomScaleNormal="120" workbookViewId="0">
      <selection activeCell="G66" sqref="G66"/>
    </sheetView>
  </sheetViews>
  <sheetFormatPr defaultColWidth="9" defaultRowHeight="13.5"/>
  <cols>
    <col min="1" max="1" width="5.125" style="36" customWidth="1"/>
    <col min="2" max="2" width="9.125" style="36" customWidth="1"/>
    <col min="3" max="3" width="5.125" style="36" customWidth="1"/>
    <col min="4" max="4" width="5.875" style="36" customWidth="1"/>
    <col min="5" max="5" width="35.25" style="36" customWidth="1"/>
    <col min="6" max="6" width="14" style="36" customWidth="1"/>
    <col min="7" max="7" width="22.25" style="36" customWidth="1"/>
    <col min="8" max="8" width="10.125" style="36" customWidth="1"/>
    <col min="9" max="9" width="17.625" style="36" customWidth="1"/>
    <col min="10" max="10" width="12.375" customWidth="1"/>
    <col min="11" max="11" width="12" customWidth="1"/>
    <col min="12" max="12" width="13.5" customWidth="1"/>
    <col min="14" max="14" width="12.75" customWidth="1"/>
  </cols>
  <sheetData>
    <row r="1" s="36" customFormat="1" ht="15.95" customHeight="1" spans="1:15">
      <c r="A1" s="37" t="s">
        <v>0</v>
      </c>
      <c r="B1" s="37" t="s">
        <v>1</v>
      </c>
      <c r="C1" s="37" t="s">
        <v>2</v>
      </c>
      <c r="D1" s="37" t="s">
        <v>3</v>
      </c>
      <c r="E1" s="37" t="s">
        <v>4</v>
      </c>
      <c r="F1" s="37" t="s">
        <v>5</v>
      </c>
      <c r="G1" s="37" t="s">
        <v>6</v>
      </c>
      <c r="H1" s="37" t="s">
        <v>7</v>
      </c>
      <c r="I1" s="37" t="s">
        <v>8</v>
      </c>
      <c r="J1" s="38" t="s">
        <v>9</v>
      </c>
      <c r="K1" s="38" t="s">
        <v>10</v>
      </c>
      <c r="L1" s="39" t="s">
        <v>11</v>
      </c>
    </row>
    <row r="2" ht="15.95" customHeight="1" spans="1:15">
      <c r="A2" s="37">
        <v>1</v>
      </c>
      <c r="B2" s="40"/>
      <c r="C2" s="37" t="str">
        <f>IFERROR(IF(MOD(MID(G2,17,1),2),"男","女"),"")</f>
        <v/>
      </c>
      <c r="D2" s="40"/>
      <c r="E2" s="40"/>
      <c r="F2" s="40"/>
      <c r="G2" s="40"/>
      <c r="H2" s="37" t="s">
        <v>12</v>
      </c>
      <c r="I2" s="41"/>
      <c r="J2" s="42" t="str">
        <f>IF(G2="","",IF(LENB(G2)=18,IF(G2="","",IF(MID("10X98765432",MOD(SUMPRODUCT(MID(G2,ROW($1:$17),1)*{7;9;10;5;8;4;2;1;6;3;7;9;10;5;8;4;2}),11)+1,1)=RIGHT(G2),"正确","错误")),"非18位"))</f>
        <v/>
      </c>
      <c r="K2" t="str">
        <f>IF(F2="","",IF(LENB(F2)=11,"位数正确","非11位"))</f>
        <v/>
      </c>
      <c r="L2" s="39" t="s">
        <v>11</v>
      </c>
    </row>
    <row r="3" ht="15.95" customHeight="1" spans="1:15">
      <c r="A3" s="37">
        <v>2</v>
      </c>
      <c r="B3" s="40"/>
      <c r="C3" s="37" t="str">
        <f t="shared" ref="C3:C61" si="0">IFERROR(IF(MOD(MID(G3,17,1),2),"男","女"),"")</f>
        <v/>
      </c>
      <c r="D3" s="40"/>
      <c r="E3" s="40"/>
      <c r="F3" s="40"/>
      <c r="G3" s="40"/>
      <c r="H3" s="37" t="s">
        <v>12</v>
      </c>
      <c r="I3" s="41"/>
      <c r="J3" t="str">
        <f>IF(G3="","",IF(LENB(G3)=18,IF(G3="","",IF(MID("10X98765432",MOD(SUMPRODUCT(MID(G3,ROW($1:$17),1)*{7;9;10;5;8;4;2;1;6;3;7;9;10;5;8;4;2}),11)+1,1)=RIGHT(G3),"正确","错误")),"非18位"))</f>
        <v/>
      </c>
      <c r="K3" t="str">
        <f t="shared" ref="K3:K61" si="1">IF(F3="","",IF(LENB(F3)=11,"位数正确","非11位"))</f>
        <v/>
      </c>
    </row>
    <row r="4" ht="15.95" customHeight="1" spans="1:15">
      <c r="A4" s="37">
        <v>3</v>
      </c>
      <c r="B4" s="40"/>
      <c r="C4" s="37" t="str">
        <f t="shared" si="0"/>
        <v/>
      </c>
      <c r="D4" s="40"/>
      <c r="E4" s="40"/>
      <c r="F4" s="40"/>
      <c r="G4" s="40"/>
      <c r="H4" s="37" t="s">
        <v>12</v>
      </c>
      <c r="I4" s="41"/>
      <c r="J4" t="str">
        <f>IF(G4="","",IF(LENB(G4)=18,IF(G4="","",IF(MID("10X98765432",MOD(SUMPRODUCT(MID(G4,ROW($1:$17),1)*{7;9;10;5;8;4;2;1;6;3;7;9;10;5;8;4;2}),11)+1,1)=RIGHT(G4),"正确","错误")),"非18位"))</f>
        <v/>
      </c>
      <c r="K4" t="str">
        <f t="shared" si="1"/>
        <v/>
      </c>
    </row>
    <row r="5" ht="15.95" customHeight="1" spans="1:15">
      <c r="A5" s="37">
        <v>4</v>
      </c>
      <c r="B5" s="40"/>
      <c r="C5" s="37" t="str">
        <f t="shared" si="0"/>
        <v/>
      </c>
      <c r="D5" s="40"/>
      <c r="E5" s="40"/>
      <c r="F5" s="40"/>
      <c r="G5" s="40"/>
      <c r="H5" s="37" t="s">
        <v>12</v>
      </c>
      <c r="I5" s="41"/>
      <c r="J5" t="str">
        <f>IF(G5="","",IF(LENB(G5)=18,IF(G5="","",IF(MID("10X98765432",MOD(SUMPRODUCT(MID(G5,ROW($1:$17),1)*{7;9;10;5;8;4;2;1;6;3;7;9;10;5;8;4;2}),11)+1,1)=RIGHT(G5),"正确","错误")),"非18位"))</f>
        <v/>
      </c>
      <c r="K5" t="str">
        <f t="shared" si="1"/>
        <v/>
      </c>
    </row>
    <row r="6" ht="15.95" customHeight="1" spans="1:15">
      <c r="A6" s="37">
        <v>5</v>
      </c>
      <c r="B6" s="41"/>
      <c r="C6" s="37" t="str">
        <f t="shared" si="0"/>
        <v/>
      </c>
      <c r="D6" s="41"/>
      <c r="E6" s="41"/>
      <c r="F6" s="41"/>
      <c r="G6" s="41"/>
      <c r="H6" s="37" t="s">
        <v>12</v>
      </c>
      <c r="I6" s="41"/>
      <c r="J6" t="str">
        <f>IF(G6="","",IF(LENB(G6)=18,IF(G6="","",IF(MID("10X98765432",MOD(SUMPRODUCT(MID(G6,ROW($1:$17),1)*{7;9;10;5;8;4;2;1;6;3;7;9;10;5;8;4;2}),11)+1,1)=RIGHT(G6),"正确","错误")),"非18位"))</f>
        <v/>
      </c>
      <c r="K6" t="str">
        <f t="shared" si="1"/>
        <v/>
      </c>
    </row>
    <row r="7" ht="15.95" customHeight="1" spans="1:15">
      <c r="A7" s="37">
        <v>6</v>
      </c>
      <c r="B7" s="41"/>
      <c r="C7" s="37" t="str">
        <f t="shared" si="0"/>
        <v/>
      </c>
      <c r="D7" s="41"/>
      <c r="E7" s="41"/>
      <c r="F7" s="41"/>
      <c r="G7" s="41"/>
      <c r="H7" s="37" t="s">
        <v>12</v>
      </c>
      <c r="I7" s="41"/>
      <c r="J7" t="str">
        <f>IF(G7="","",IF(LENB(G7)=18,IF(G7="","",IF(MID("10X98765432",MOD(SUMPRODUCT(MID(G7,ROW($1:$17),1)*{7;9;10;5;8;4;2;1;6;3;7;9;10;5;8;4;2}),11)+1,1)=RIGHT(G7),"正确","错误")),"非18位"))</f>
        <v/>
      </c>
      <c r="K7" t="str">
        <f t="shared" si="1"/>
        <v/>
      </c>
    </row>
    <row r="8" ht="15.95" customHeight="1" spans="1:15">
      <c r="A8" s="37">
        <v>7</v>
      </c>
      <c r="B8" s="41"/>
      <c r="C8" s="37" t="str">
        <f t="shared" si="0"/>
        <v/>
      </c>
      <c r="D8" s="41"/>
      <c r="E8" s="41"/>
      <c r="F8" s="40"/>
      <c r="G8" s="40"/>
      <c r="H8" s="37" t="s">
        <v>12</v>
      </c>
      <c r="I8" s="41"/>
      <c r="J8" t="str">
        <f>IF(G8="","",IF(LENB(G8)=18,IF(G8="","",IF(MID("10X98765432",MOD(SUMPRODUCT(MID(G8,ROW($1:$17),1)*{7;9;10;5;8;4;2;1;6;3;7;9;10;5;8;4;2}),11)+1,1)=RIGHT(G8),"正确","错误")),"非18位"))</f>
        <v/>
      </c>
      <c r="K8" t="str">
        <f t="shared" si="1"/>
        <v/>
      </c>
    </row>
    <row r="9" ht="15.95" customHeight="1" spans="1:15">
      <c r="A9" s="37">
        <v>8</v>
      </c>
      <c r="B9" s="41"/>
      <c r="C9" s="37" t="str">
        <f t="shared" si="0"/>
        <v/>
      </c>
      <c r="D9" s="41"/>
      <c r="E9" s="41"/>
      <c r="F9" s="41"/>
      <c r="G9" s="41"/>
      <c r="H9" s="37" t="s">
        <v>12</v>
      </c>
      <c r="I9" s="41"/>
      <c r="J9" t="str">
        <f>IF(G9="","",IF(LENB(G9)=18,IF(G9="","",IF(MID("10X98765432",MOD(SUMPRODUCT(MID(G9,ROW($1:$17),1)*{7;9;10;5;8;4;2;1;6;3;7;9;10;5;8;4;2}),11)+1,1)=RIGHT(G9),"正确","错误")),"非18位"))</f>
        <v/>
      </c>
      <c r="K9" t="str">
        <f t="shared" si="1"/>
        <v/>
      </c>
    </row>
    <row r="10" ht="15.95" customHeight="1" spans="1:15">
      <c r="A10" s="37">
        <v>9</v>
      </c>
      <c r="B10" s="41"/>
      <c r="C10" s="37" t="str">
        <f t="shared" si="0"/>
        <v/>
      </c>
      <c r="D10" s="41"/>
      <c r="E10" s="41"/>
      <c r="F10" s="41"/>
      <c r="G10" s="41"/>
      <c r="H10" s="37" t="s">
        <v>12</v>
      </c>
      <c r="I10" s="41"/>
      <c r="J10" t="str">
        <f>IF(G10="","",IF(LENB(G10)=18,IF(G10="","",IF(MID("10X98765432",MOD(SUMPRODUCT(MID(G10,ROW($1:$17),1)*{7;9;10;5;8;4;2;1;6;3;7;9;10;5;8;4;2}),11)+1,1)=RIGHT(G10),"正确","错误")),"非18位"))</f>
        <v/>
      </c>
      <c r="K10" t="str">
        <f t="shared" si="1"/>
        <v/>
      </c>
    </row>
    <row r="11" ht="15.95" customHeight="1" spans="1:15">
      <c r="A11" s="37">
        <v>10</v>
      </c>
      <c r="B11" s="41"/>
      <c r="C11" s="37" t="str">
        <f t="shared" si="0"/>
        <v/>
      </c>
      <c r="D11" s="41"/>
      <c r="E11" s="41"/>
      <c r="F11" s="41"/>
      <c r="G11" s="41"/>
      <c r="H11" s="37" t="s">
        <v>12</v>
      </c>
      <c r="I11" s="41"/>
      <c r="J11" t="str">
        <f>IF(G11="","",IF(LENB(G11)=18,IF(G11="","",IF(MID("10X98765432",MOD(SUMPRODUCT(MID(G11,ROW($1:$17),1)*{7;9;10;5;8;4;2;1;6;3;7;9;10;5;8;4;2}),11)+1,1)=RIGHT(G11),"正确","错误")),"非18位"))</f>
        <v/>
      </c>
      <c r="K11" t="str">
        <f t="shared" si="1"/>
        <v/>
      </c>
    </row>
    <row r="12" ht="15.95" customHeight="1" spans="1:15">
      <c r="A12" s="37">
        <v>11</v>
      </c>
      <c r="B12" s="41"/>
      <c r="C12" s="37" t="str">
        <f t="shared" si="0"/>
        <v/>
      </c>
      <c r="D12" s="41"/>
      <c r="E12" s="41"/>
      <c r="F12" s="41"/>
      <c r="G12" s="41"/>
      <c r="H12" s="37" t="s">
        <v>12</v>
      </c>
      <c r="I12" s="41"/>
      <c r="J12" t="str">
        <f>IF(G12="","",IF(LENB(G12)=18,IF(G12="","",IF(MID("10X98765432",MOD(SUMPRODUCT(MID(G12,ROW($1:$17),1)*{7;9;10;5;8;4;2;1;6;3;7;9;10;5;8;4;2}),11)+1,1)=RIGHT(G12),"正确","错误")),"非18位"))</f>
        <v/>
      </c>
      <c r="K12" t="str">
        <f t="shared" si="1"/>
        <v/>
      </c>
    </row>
    <row r="13" ht="15.95" customHeight="1" spans="1:15">
      <c r="A13" s="37">
        <v>12</v>
      </c>
      <c r="B13" s="41"/>
      <c r="C13" s="37" t="str">
        <f t="shared" si="0"/>
        <v/>
      </c>
      <c r="D13" s="41"/>
      <c r="E13" s="41"/>
      <c r="F13" s="41"/>
      <c r="G13" s="41"/>
      <c r="H13" s="37" t="s">
        <v>12</v>
      </c>
      <c r="I13" s="41"/>
      <c r="J13" t="str">
        <f>IF(G13="","",IF(LENB(G13)=18,IF(G13="","",IF(MID("10X98765432",MOD(SUMPRODUCT(MID(G13,ROW($1:$17),1)*{7;9;10;5;8;4;2;1;6;3;7;9;10;5;8;4;2}),11)+1,1)=RIGHT(G13),"正确","错误")),"非18位"))</f>
        <v/>
      </c>
      <c r="K13" t="str">
        <f t="shared" si="1"/>
        <v/>
      </c>
    </row>
    <row r="14" ht="15.95" customHeight="1" spans="1:15">
      <c r="A14" s="37">
        <v>13</v>
      </c>
      <c r="B14" s="41"/>
      <c r="C14" s="37" t="str">
        <f t="shared" si="0"/>
        <v/>
      </c>
      <c r="D14" s="41"/>
      <c r="E14" s="41"/>
      <c r="F14" s="41"/>
      <c r="G14" s="41"/>
      <c r="H14" s="37" t="s">
        <v>12</v>
      </c>
      <c r="I14" s="41"/>
      <c r="J14" t="str">
        <f>IF(G14="","",IF(LENB(G14)=18,IF(G14="","",IF(MID("10X98765432",MOD(SUMPRODUCT(MID(G14,ROW($1:$17),1)*{7;9;10;5;8;4;2;1;6;3;7;9;10;5;8;4;2}),11)+1,1)=RIGHT(G14),"正确","错误")),"非18位"))</f>
        <v/>
      </c>
      <c r="K14" t="str">
        <f t="shared" si="1"/>
        <v/>
      </c>
    </row>
    <row r="15" ht="15.95" customHeight="1" spans="1:15">
      <c r="A15" s="37">
        <v>14</v>
      </c>
      <c r="B15" s="41"/>
      <c r="C15" s="37" t="str">
        <f t="shared" si="0"/>
        <v/>
      </c>
      <c r="D15" s="41"/>
      <c r="E15" s="41"/>
      <c r="F15" s="41"/>
      <c r="G15" s="41"/>
      <c r="H15" s="37" t="s">
        <v>12</v>
      </c>
      <c r="I15" s="41"/>
      <c r="J15" t="str">
        <f>IF(G15="","",IF(LENB(G15)=18,IF(G15="","",IF(MID("10X98765432",MOD(SUMPRODUCT(MID(G15,ROW($1:$17),1)*{7;9;10;5;8;4;2;1;6;3;7;9;10;5;8;4;2}),11)+1,1)=RIGHT(G15),"正确","错误")),"非18位"))</f>
        <v/>
      </c>
      <c r="K15" t="str">
        <f t="shared" si="1"/>
        <v/>
      </c>
      <c r="O15" s="43"/>
    </row>
    <row r="16" ht="15.95" customHeight="1" spans="1:15">
      <c r="A16" s="37">
        <v>15</v>
      </c>
      <c r="B16" s="41"/>
      <c r="C16" s="37" t="str">
        <f t="shared" si="0"/>
        <v/>
      </c>
      <c r="D16" s="41"/>
      <c r="E16" s="41"/>
      <c r="F16" s="41"/>
      <c r="G16" s="41"/>
      <c r="H16" s="37" t="s">
        <v>12</v>
      </c>
      <c r="I16" s="41"/>
      <c r="J16" t="str">
        <f>IF(G16="","",IF(LENB(G16)=18,IF(G16="","",IF(MID("10X98765432",MOD(SUMPRODUCT(MID(G16,ROW($1:$17),1)*{7;9;10;5;8;4;2;1;6;3;7;9;10;5;8;4;2}),11)+1,1)=RIGHT(G16),"正确","错误")),"非18位"))</f>
        <v/>
      </c>
      <c r="K16" t="str">
        <f t="shared" si="1"/>
        <v/>
      </c>
    </row>
    <row r="17" ht="15.95" customHeight="1" spans="1:11">
      <c r="A17" s="37">
        <v>16</v>
      </c>
      <c r="B17" s="41"/>
      <c r="C17" s="37" t="str">
        <f t="shared" si="0"/>
        <v/>
      </c>
      <c r="D17" s="41"/>
      <c r="E17" s="41"/>
      <c r="F17" s="41"/>
      <c r="G17" s="41"/>
      <c r="H17" s="37" t="s">
        <v>12</v>
      </c>
      <c r="I17" s="41"/>
      <c r="J17" t="str">
        <f>IF(G17="","",IF(LENB(G17)=18,IF(G17="","",IF(MID("10X98765432",MOD(SUMPRODUCT(MID(G17,ROW($1:$17),1)*{7;9;10;5;8;4;2;1;6;3;7;9;10;5;8;4;2}),11)+1,1)=RIGHT(G17),"正确","错误")),"非18位"))</f>
        <v/>
      </c>
      <c r="K17" t="str">
        <f t="shared" si="1"/>
        <v/>
      </c>
    </row>
    <row r="18" ht="15.95" customHeight="1" spans="1:11">
      <c r="A18" s="37">
        <v>17</v>
      </c>
      <c r="B18" s="41"/>
      <c r="C18" s="37" t="str">
        <f t="shared" si="0"/>
        <v/>
      </c>
      <c r="D18" s="41"/>
      <c r="E18" s="41"/>
      <c r="F18" s="41"/>
      <c r="G18" s="41"/>
      <c r="H18" s="37" t="s">
        <v>12</v>
      </c>
      <c r="I18" s="41"/>
      <c r="J18" t="str">
        <f>IF(G18="","",IF(LENB(G18)=18,IF(G18="","",IF(MID("10X98765432",MOD(SUMPRODUCT(MID(G18,ROW($1:$17),1)*{7;9;10;5;8;4;2;1;6;3;7;9;10;5;8;4;2}),11)+1,1)=RIGHT(G18),"正确","错误")),"非18位"))</f>
        <v/>
      </c>
      <c r="K18" t="str">
        <f t="shared" si="1"/>
        <v/>
      </c>
    </row>
    <row r="19" ht="15.95" customHeight="1" spans="1:11">
      <c r="A19" s="37">
        <v>18</v>
      </c>
      <c r="B19" s="41"/>
      <c r="C19" s="37" t="str">
        <f t="shared" si="0"/>
        <v/>
      </c>
      <c r="D19" s="41"/>
      <c r="E19" s="41"/>
      <c r="F19" s="41"/>
      <c r="G19" s="41"/>
      <c r="H19" s="37" t="s">
        <v>12</v>
      </c>
      <c r="I19" s="41"/>
      <c r="J19" t="str">
        <f>IF(G19="","",IF(LENB(G19)=18,IF(G19="","",IF(MID("10X98765432",MOD(SUMPRODUCT(MID(G19,ROW($1:$17),1)*{7;9;10;5;8;4;2;1;6;3;7;9;10;5;8;4;2}),11)+1,1)=RIGHT(G19),"正确","错误")),"非18位"))</f>
        <v/>
      </c>
      <c r="K19" t="str">
        <f t="shared" si="1"/>
        <v/>
      </c>
    </row>
    <row r="20" ht="15.95" customHeight="1" spans="1:11">
      <c r="A20" s="37">
        <v>19</v>
      </c>
      <c r="B20" s="41"/>
      <c r="C20" s="37" t="str">
        <f t="shared" si="0"/>
        <v/>
      </c>
      <c r="D20" s="41"/>
      <c r="E20" s="41"/>
      <c r="F20" s="41"/>
      <c r="G20" s="41"/>
      <c r="H20" s="37" t="s">
        <v>12</v>
      </c>
      <c r="I20" s="41"/>
      <c r="J20" t="str">
        <f>IF(G20="","",IF(LENB(G20)=18,IF(G20="","",IF(MID("10X98765432",MOD(SUMPRODUCT(MID(G20,ROW($1:$17),1)*{7;9;10;5;8;4;2;1;6;3;7;9;10;5;8;4;2}),11)+1,1)=RIGHT(G20),"正确","错误")),"非18位"))</f>
        <v/>
      </c>
      <c r="K20" t="str">
        <f t="shared" si="1"/>
        <v/>
      </c>
    </row>
    <row r="21" ht="15.95" customHeight="1" spans="1:11">
      <c r="A21" s="37">
        <v>20</v>
      </c>
      <c r="B21" s="41"/>
      <c r="C21" s="37" t="str">
        <f t="shared" si="0"/>
        <v/>
      </c>
      <c r="D21" s="41"/>
      <c r="E21" s="41"/>
      <c r="F21" s="41"/>
      <c r="G21" s="41"/>
      <c r="H21" s="37" t="s">
        <v>12</v>
      </c>
      <c r="I21" s="41"/>
      <c r="J21" t="str">
        <f>IF(G21="","",IF(LENB(G21)=18,IF(G21="","",IF(MID("10X98765432",MOD(SUMPRODUCT(MID(G21,ROW($1:$17),1)*{7;9;10;5;8;4;2;1;6;3;7;9;10;5;8;4;2}),11)+1,1)=RIGHT(G21),"正确","错误")),"非18位"))</f>
        <v/>
      </c>
      <c r="K21" t="str">
        <f t="shared" si="1"/>
        <v/>
      </c>
    </row>
    <row r="22" ht="15.95" customHeight="1" spans="1:11">
      <c r="A22" s="37">
        <v>21</v>
      </c>
      <c r="B22" s="41"/>
      <c r="C22" s="37" t="str">
        <f t="shared" si="0"/>
        <v/>
      </c>
      <c r="D22" s="41"/>
      <c r="E22" s="41"/>
      <c r="F22" s="41"/>
      <c r="G22" s="41"/>
      <c r="H22" s="37" t="s">
        <v>12</v>
      </c>
      <c r="I22" s="41"/>
      <c r="J22" t="str">
        <f>IF(G22="","",IF(LENB(G22)=18,IF(G22="","",IF(MID("10X98765432",MOD(SUMPRODUCT(MID(G22,ROW($1:$17),1)*{7;9;10;5;8;4;2;1;6;3;7;9;10;5;8;4;2}),11)+1,1)=RIGHT(G22),"正确","错误")),"非18位"))</f>
        <v/>
      </c>
      <c r="K22" t="str">
        <f t="shared" si="1"/>
        <v/>
      </c>
    </row>
    <row r="23" ht="15.95" customHeight="1" spans="1:11">
      <c r="A23" s="37">
        <v>22</v>
      </c>
      <c r="B23" s="41"/>
      <c r="C23" s="37" t="str">
        <f t="shared" si="0"/>
        <v/>
      </c>
      <c r="D23" s="41"/>
      <c r="E23" s="41"/>
      <c r="F23" s="41"/>
      <c r="G23" s="41"/>
      <c r="H23" s="37" t="s">
        <v>12</v>
      </c>
      <c r="I23" s="41"/>
      <c r="J23" t="str">
        <f>IF(G23="","",IF(LENB(G23)=18,IF(G23="","",IF(MID("10X98765432",MOD(SUMPRODUCT(MID(G23,ROW($1:$17),1)*{7;9;10;5;8;4;2;1;6;3;7;9;10;5;8;4;2}),11)+1,1)=RIGHT(G23),"正确","错误")),"非18位"))</f>
        <v/>
      </c>
      <c r="K23" t="str">
        <f t="shared" si="1"/>
        <v/>
      </c>
    </row>
    <row r="24" ht="15.95" customHeight="1" spans="1:11">
      <c r="A24" s="37">
        <v>23</v>
      </c>
      <c r="B24" s="41"/>
      <c r="C24" s="37" t="str">
        <f t="shared" si="0"/>
        <v/>
      </c>
      <c r="D24" s="41"/>
      <c r="E24" s="41"/>
      <c r="F24" s="41"/>
      <c r="G24" s="41"/>
      <c r="H24" s="37" t="s">
        <v>12</v>
      </c>
      <c r="I24" s="41"/>
      <c r="J24" t="str">
        <f>IF(G24="","",IF(LENB(G24)=18,IF(G24="","",IF(MID("10X98765432",MOD(SUMPRODUCT(MID(G24,ROW($1:$17),1)*{7;9;10;5;8;4;2;1;6;3;7;9;10;5;8;4;2}),11)+1,1)=RIGHT(G24),"正确","错误")),"非18位"))</f>
        <v/>
      </c>
      <c r="K24" t="str">
        <f t="shared" si="1"/>
        <v/>
      </c>
    </row>
    <row r="25" ht="15.95" customHeight="1" spans="1:11">
      <c r="A25" s="37">
        <v>24</v>
      </c>
      <c r="B25" s="41"/>
      <c r="C25" s="37" t="str">
        <f t="shared" si="0"/>
        <v/>
      </c>
      <c r="D25" s="41"/>
      <c r="E25" s="41"/>
      <c r="F25" s="41"/>
      <c r="G25" s="41"/>
      <c r="H25" s="37" t="s">
        <v>12</v>
      </c>
      <c r="I25" s="41"/>
      <c r="J25" t="str">
        <f>IF(G25="","",IF(LENB(G25)=18,IF(G25="","",IF(MID("10X98765432",MOD(SUMPRODUCT(MID(G25,ROW($1:$17),1)*{7;9;10;5;8;4;2;1;6;3;7;9;10;5;8;4;2}),11)+1,1)=RIGHT(G25),"正确","错误")),"非18位"))</f>
        <v/>
      </c>
      <c r="K25" t="str">
        <f t="shared" si="1"/>
        <v/>
      </c>
    </row>
    <row r="26" ht="15.95" customHeight="1" spans="1:11">
      <c r="A26" s="37">
        <v>25</v>
      </c>
      <c r="B26" s="41"/>
      <c r="C26" s="37" t="str">
        <f t="shared" si="0"/>
        <v/>
      </c>
      <c r="D26" s="41"/>
      <c r="E26" s="41"/>
      <c r="F26" s="41"/>
      <c r="G26" s="41"/>
      <c r="H26" s="37" t="s">
        <v>12</v>
      </c>
      <c r="I26" s="41"/>
      <c r="J26" t="str">
        <f>IF(G26="","",IF(LENB(G26)=18,IF(G26="","",IF(MID("10X98765432",MOD(SUMPRODUCT(MID(G26,ROW($1:$17),1)*{7;9;10;5;8;4;2;1;6;3;7;9;10;5;8;4;2}),11)+1,1)=RIGHT(G26),"正确","错误")),"非18位"))</f>
        <v/>
      </c>
      <c r="K26" t="str">
        <f t="shared" si="1"/>
        <v/>
      </c>
    </row>
    <row r="27" ht="15.95" customHeight="1" spans="1:11">
      <c r="A27" s="37">
        <v>26</v>
      </c>
      <c r="B27" s="41"/>
      <c r="C27" s="37" t="str">
        <f t="shared" si="0"/>
        <v/>
      </c>
      <c r="D27" s="41"/>
      <c r="E27" s="41"/>
      <c r="F27" s="41"/>
      <c r="G27" s="41"/>
      <c r="H27" s="37" t="s">
        <v>12</v>
      </c>
      <c r="I27" s="41"/>
      <c r="J27" t="str">
        <f>IF(G27="","",IF(LENB(G27)=18,IF(G27="","",IF(MID("10X98765432",MOD(SUMPRODUCT(MID(G27,ROW($1:$17),1)*{7;9;10;5;8;4;2;1;6;3;7;9;10;5;8;4;2}),11)+1,1)=RIGHT(G27),"正确","错误")),"非18位"))</f>
        <v/>
      </c>
      <c r="K27" t="str">
        <f t="shared" si="1"/>
        <v/>
      </c>
    </row>
    <row r="28" ht="15.95" customHeight="1" spans="1:11">
      <c r="A28" s="37">
        <v>27</v>
      </c>
      <c r="B28" s="41"/>
      <c r="C28" s="37" t="str">
        <f t="shared" si="0"/>
        <v/>
      </c>
      <c r="D28" s="41"/>
      <c r="E28" s="41"/>
      <c r="F28" s="41"/>
      <c r="G28" s="41"/>
      <c r="H28" s="37" t="s">
        <v>12</v>
      </c>
      <c r="I28" s="41"/>
      <c r="J28" t="str">
        <f>IF(G28="","",IF(LENB(G28)=18,IF(G28="","",IF(MID("10X98765432",MOD(SUMPRODUCT(MID(G28,ROW($1:$17),1)*{7;9;10;5;8;4;2;1;6;3;7;9;10;5;8;4;2}),11)+1,1)=RIGHT(G28),"正确","错误")),"非18位"))</f>
        <v/>
      </c>
      <c r="K28" t="str">
        <f t="shared" si="1"/>
        <v/>
      </c>
    </row>
    <row r="29" ht="15.95" customHeight="1" spans="1:11">
      <c r="A29" s="37">
        <v>28</v>
      </c>
      <c r="B29" s="41"/>
      <c r="C29" s="37" t="str">
        <f t="shared" si="0"/>
        <v/>
      </c>
      <c r="D29" s="41"/>
      <c r="E29" s="41"/>
      <c r="F29" s="41"/>
      <c r="G29" s="41"/>
      <c r="H29" s="37" t="s">
        <v>12</v>
      </c>
      <c r="I29" s="41"/>
      <c r="J29" t="str">
        <f>IF(G29="","",IF(LENB(G29)=18,IF(G29="","",IF(MID("10X98765432",MOD(SUMPRODUCT(MID(G29,ROW($1:$17),1)*{7;9;10;5;8;4;2;1;6;3;7;9;10;5;8;4;2}),11)+1,1)=RIGHT(G29),"正确","错误")),"非18位"))</f>
        <v/>
      </c>
      <c r="K29" t="str">
        <f t="shared" si="1"/>
        <v/>
      </c>
    </row>
    <row r="30" ht="15.95" customHeight="1" spans="1:11">
      <c r="A30" s="37">
        <v>29</v>
      </c>
      <c r="B30" s="41"/>
      <c r="C30" s="37" t="str">
        <f t="shared" si="0"/>
        <v/>
      </c>
      <c r="D30" s="41"/>
      <c r="E30" s="41"/>
      <c r="F30" s="41"/>
      <c r="G30" s="41"/>
      <c r="H30" s="37" t="s">
        <v>12</v>
      </c>
      <c r="I30" s="41"/>
      <c r="J30" t="str">
        <f>IF(G30="","",IF(LENB(G30)=18,IF(G30="","",IF(MID("10X98765432",MOD(SUMPRODUCT(MID(G30,ROW($1:$17),1)*{7;9;10;5;8;4;2;1;6;3;7;9;10;5;8;4;2}),11)+1,1)=RIGHT(G30),"正确","错误")),"非18位"))</f>
        <v/>
      </c>
      <c r="K30" t="str">
        <f t="shared" si="1"/>
        <v/>
      </c>
    </row>
    <row r="31" ht="15.95" customHeight="1" spans="1:11">
      <c r="A31" s="37">
        <v>30</v>
      </c>
      <c r="B31" s="41"/>
      <c r="C31" s="37" t="str">
        <f t="shared" si="0"/>
        <v/>
      </c>
      <c r="D31" s="41"/>
      <c r="E31" s="41"/>
      <c r="F31" s="41"/>
      <c r="G31" s="41"/>
      <c r="H31" s="37" t="s">
        <v>12</v>
      </c>
      <c r="I31" s="41"/>
      <c r="J31" t="str">
        <f>IF(G31="","",IF(LENB(G31)=18,IF(G31="","",IF(MID("10X98765432",MOD(SUMPRODUCT(MID(G31,ROW($1:$17),1)*{7;9;10;5;8;4;2;1;6;3;7;9;10;5;8;4;2}),11)+1,1)=RIGHT(G31),"正确","错误")),"非18位"))</f>
        <v/>
      </c>
      <c r="K31" t="str">
        <f t="shared" si="1"/>
        <v/>
      </c>
    </row>
    <row r="32" ht="15.95" customHeight="1" spans="1:11">
      <c r="A32" s="37">
        <v>31</v>
      </c>
      <c r="B32" s="41"/>
      <c r="C32" s="37" t="str">
        <f t="shared" si="0"/>
        <v/>
      </c>
      <c r="D32" s="41"/>
      <c r="E32" s="41"/>
      <c r="F32" s="41"/>
      <c r="G32" s="41"/>
      <c r="H32" s="37" t="s">
        <v>12</v>
      </c>
      <c r="I32" s="41"/>
      <c r="J32" t="str">
        <f>IF(G32="","",IF(LENB(G32)=18,IF(G32="","",IF(MID("10X98765432",MOD(SUMPRODUCT(MID(G32,ROW($1:$17),1)*{7;9;10;5;8;4;2;1;6;3;7;9;10;5;8;4;2}),11)+1,1)=RIGHT(G32),"正确","错误")),"非18位"))</f>
        <v/>
      </c>
      <c r="K32" t="str">
        <f t="shared" si="1"/>
        <v/>
      </c>
    </row>
    <row r="33" ht="15.95" customHeight="1" spans="1:11">
      <c r="A33" s="37">
        <v>32</v>
      </c>
      <c r="B33" s="41"/>
      <c r="C33" s="37" t="str">
        <f t="shared" si="0"/>
        <v/>
      </c>
      <c r="D33" s="41"/>
      <c r="E33" s="41"/>
      <c r="F33" s="41"/>
      <c r="G33" s="41"/>
      <c r="H33" s="37" t="s">
        <v>12</v>
      </c>
      <c r="I33" s="41"/>
      <c r="J33" t="str">
        <f>IF(G33="","",IF(LENB(G33)=18,IF(G33="","",IF(MID("10X98765432",MOD(SUMPRODUCT(MID(G33,ROW($1:$17),1)*{7;9;10;5;8;4;2;1;6;3;7;9;10;5;8;4;2}),11)+1,1)=RIGHT(G33),"正确","错误")),"非18位"))</f>
        <v/>
      </c>
      <c r="K33" t="str">
        <f t="shared" si="1"/>
        <v/>
      </c>
    </row>
    <row r="34" ht="15.95" customHeight="1" spans="1:11">
      <c r="A34" s="37">
        <v>33</v>
      </c>
      <c r="B34" s="41"/>
      <c r="C34" s="37" t="str">
        <f t="shared" si="0"/>
        <v/>
      </c>
      <c r="D34" s="41"/>
      <c r="E34" s="41"/>
      <c r="F34" s="41"/>
      <c r="G34" s="41"/>
      <c r="H34" s="37" t="s">
        <v>12</v>
      </c>
      <c r="I34" s="41"/>
      <c r="J34" t="str">
        <f>IF(G34="","",IF(LENB(G34)=18,IF(G34="","",IF(MID("10X98765432",MOD(SUMPRODUCT(MID(G34,ROW($1:$17),1)*{7;9;10;5;8;4;2;1;6;3;7;9;10;5;8;4;2}),11)+1,1)=RIGHT(G34),"正确","错误")),"非18位"))</f>
        <v/>
      </c>
      <c r="K34" t="str">
        <f t="shared" si="1"/>
        <v/>
      </c>
    </row>
    <row r="35" ht="15.95" customHeight="1" spans="1:11">
      <c r="A35" s="37">
        <v>34</v>
      </c>
      <c r="B35" s="41"/>
      <c r="C35" s="37" t="str">
        <f t="shared" si="0"/>
        <v/>
      </c>
      <c r="D35" s="41"/>
      <c r="E35" s="41"/>
      <c r="F35" s="41"/>
      <c r="G35" s="41"/>
      <c r="H35" s="37" t="s">
        <v>12</v>
      </c>
      <c r="I35" s="41"/>
      <c r="J35" t="str">
        <f>IF(G35="","",IF(LENB(G35)=18,IF(G35="","",IF(MID("10X98765432",MOD(SUMPRODUCT(MID(G35,ROW($1:$17),1)*{7;9;10;5;8;4;2;1;6;3;7;9;10;5;8;4;2}),11)+1,1)=RIGHT(G35),"正确","错误")),"非18位"))</f>
        <v/>
      </c>
      <c r="K35" t="str">
        <f t="shared" si="1"/>
        <v/>
      </c>
    </row>
    <row r="36" ht="15.95" customHeight="1" spans="1:11">
      <c r="A36" s="37">
        <v>35</v>
      </c>
      <c r="B36" s="41"/>
      <c r="C36" s="37" t="str">
        <f t="shared" si="0"/>
        <v/>
      </c>
      <c r="D36" s="41"/>
      <c r="E36" s="41"/>
      <c r="F36" s="41"/>
      <c r="G36" s="41"/>
      <c r="H36" s="37" t="s">
        <v>12</v>
      </c>
      <c r="I36" s="41"/>
      <c r="J36" t="str">
        <f>IF(G36="","",IF(LENB(G36)=18,IF(G36="","",IF(MID("10X98765432",MOD(SUMPRODUCT(MID(G36,ROW($1:$17),1)*{7;9;10;5;8;4;2;1;6;3;7;9;10;5;8;4;2}),11)+1,1)=RIGHT(G36),"正确","错误")),"非18位"))</f>
        <v/>
      </c>
      <c r="K36" t="str">
        <f t="shared" si="1"/>
        <v/>
      </c>
    </row>
    <row r="37" ht="15.95" customHeight="1" spans="1:11">
      <c r="A37" s="37">
        <v>36</v>
      </c>
      <c r="B37" s="41"/>
      <c r="C37" s="37" t="str">
        <f t="shared" si="0"/>
        <v/>
      </c>
      <c r="D37" s="41"/>
      <c r="E37" s="41"/>
      <c r="F37" s="41"/>
      <c r="G37" s="41"/>
      <c r="H37" s="37" t="s">
        <v>12</v>
      </c>
      <c r="I37" s="41"/>
      <c r="J37" t="str">
        <f>IF(G37="","",IF(LENB(G37)=18,IF(G37="","",IF(MID("10X98765432",MOD(SUMPRODUCT(MID(G37,ROW($1:$17),1)*{7;9;10;5;8;4;2;1;6;3;7;9;10;5;8;4;2}),11)+1,1)=RIGHT(G37),"正确","错误")),"非18位"))</f>
        <v/>
      </c>
      <c r="K37" t="str">
        <f t="shared" si="1"/>
        <v/>
      </c>
    </row>
    <row r="38" ht="15.95" customHeight="1" spans="1:11">
      <c r="A38" s="37">
        <v>37</v>
      </c>
      <c r="B38" s="41"/>
      <c r="C38" s="37" t="str">
        <f t="shared" si="0"/>
        <v/>
      </c>
      <c r="D38" s="41"/>
      <c r="E38" s="41"/>
      <c r="F38" s="41"/>
      <c r="G38" s="41"/>
      <c r="H38" s="37" t="s">
        <v>12</v>
      </c>
      <c r="I38" s="41"/>
      <c r="J38" t="str">
        <f>IF(G38="","",IF(LENB(G38)=18,IF(G38="","",IF(MID("10X98765432",MOD(SUMPRODUCT(MID(G38,ROW($1:$17),1)*{7;9;10;5;8;4;2;1;6;3;7;9;10;5;8;4;2}),11)+1,1)=RIGHT(G38),"正确","错误")),"非18位"))</f>
        <v/>
      </c>
      <c r="K38" t="str">
        <f t="shared" si="1"/>
        <v/>
      </c>
    </row>
    <row r="39" ht="15.95" customHeight="1" spans="1:11">
      <c r="A39" s="37">
        <v>38</v>
      </c>
      <c r="B39" s="41"/>
      <c r="C39" s="37" t="str">
        <f t="shared" si="0"/>
        <v/>
      </c>
      <c r="D39" s="41"/>
      <c r="E39" s="41"/>
      <c r="F39" s="41"/>
      <c r="G39" s="41"/>
      <c r="H39" s="37" t="s">
        <v>12</v>
      </c>
      <c r="I39" s="41"/>
      <c r="J39" t="str">
        <f>IF(G39="","",IF(LENB(G39)=18,IF(G39="","",IF(MID("10X98765432",MOD(SUMPRODUCT(MID(G39,ROW($1:$17),1)*{7;9;10;5;8;4;2;1;6;3;7;9;10;5;8;4;2}),11)+1,1)=RIGHT(G39),"正确","错误")),"非18位"))</f>
        <v/>
      </c>
      <c r="K39" t="str">
        <f t="shared" si="1"/>
        <v/>
      </c>
    </row>
    <row r="40" ht="15.95" customHeight="1" spans="1:11">
      <c r="A40" s="37">
        <v>39</v>
      </c>
      <c r="B40" s="41"/>
      <c r="C40" s="37" t="str">
        <f t="shared" si="0"/>
        <v/>
      </c>
      <c r="D40" s="41"/>
      <c r="E40" s="41"/>
      <c r="F40" s="41"/>
      <c r="G40" s="41"/>
      <c r="H40" s="37" t="s">
        <v>12</v>
      </c>
      <c r="I40" s="41"/>
      <c r="J40" t="str">
        <f>IF(G40="","",IF(LENB(G40)=18,IF(G40="","",IF(MID("10X98765432",MOD(SUMPRODUCT(MID(G40,ROW($1:$17),1)*{7;9;10;5;8;4;2;1;6;3;7;9;10;5;8;4;2}),11)+1,1)=RIGHT(G40),"正确","错误")),"非18位"))</f>
        <v/>
      </c>
      <c r="K40" t="str">
        <f t="shared" si="1"/>
        <v/>
      </c>
    </row>
    <row r="41" ht="15.95" customHeight="1" spans="1:11">
      <c r="A41" s="37">
        <v>40</v>
      </c>
      <c r="B41" s="41"/>
      <c r="C41" s="37" t="str">
        <f t="shared" si="0"/>
        <v/>
      </c>
      <c r="D41" s="41"/>
      <c r="E41" s="41"/>
      <c r="F41" s="41"/>
      <c r="G41" s="41"/>
      <c r="H41" s="37" t="s">
        <v>12</v>
      </c>
      <c r="I41" s="41"/>
      <c r="J41" t="str">
        <f>IF(G41="","",IF(LENB(G41)=18,IF(G41="","",IF(MID("10X98765432",MOD(SUMPRODUCT(MID(G41,ROW($1:$17),1)*{7;9;10;5;8;4;2;1;6;3;7;9;10;5;8;4;2}),11)+1,1)=RIGHT(G41),"正确","错误")),"非18位"))</f>
        <v/>
      </c>
      <c r="K41" t="str">
        <f t="shared" si="1"/>
        <v/>
      </c>
    </row>
    <row r="42" ht="15.95" customHeight="1" spans="1:11">
      <c r="A42" s="37">
        <v>41</v>
      </c>
      <c r="B42" s="41"/>
      <c r="C42" s="37" t="str">
        <f t="shared" si="0"/>
        <v/>
      </c>
      <c r="D42" s="41"/>
      <c r="E42" s="41"/>
      <c r="F42" s="41"/>
      <c r="G42" s="41"/>
      <c r="H42" s="37" t="s">
        <v>12</v>
      </c>
      <c r="I42" s="41"/>
      <c r="J42" t="str">
        <f>IF(G42="","",IF(LENB(G42)=18,IF(G42="","",IF(MID("10X98765432",MOD(SUMPRODUCT(MID(G42,ROW($1:$17),1)*{7;9;10;5;8;4;2;1;6;3;7;9;10;5;8;4;2}),11)+1,1)=RIGHT(G42),"正确","错误")),"非18位"))</f>
        <v/>
      </c>
      <c r="K42" t="str">
        <f t="shared" si="1"/>
        <v/>
      </c>
    </row>
    <row r="43" ht="15.95" customHeight="1" spans="1:11">
      <c r="A43" s="37">
        <v>42</v>
      </c>
      <c r="B43" s="41"/>
      <c r="C43" s="37" t="str">
        <f t="shared" si="0"/>
        <v/>
      </c>
      <c r="D43" s="41"/>
      <c r="E43" s="41"/>
      <c r="F43" s="41"/>
      <c r="G43" s="41"/>
      <c r="H43" s="37" t="s">
        <v>12</v>
      </c>
      <c r="I43" s="41"/>
      <c r="J43" t="str">
        <f>IF(G43="","",IF(LENB(G43)=18,IF(G43="","",IF(MID("10X98765432",MOD(SUMPRODUCT(MID(G43,ROW($1:$17),1)*{7;9;10;5;8;4;2;1;6;3;7;9;10;5;8;4;2}),11)+1,1)=RIGHT(G43),"正确","错误")),"非18位"))</f>
        <v/>
      </c>
      <c r="K43" t="str">
        <f t="shared" si="1"/>
        <v/>
      </c>
    </row>
    <row r="44" ht="15.95" customHeight="1" spans="1:11">
      <c r="A44" s="37">
        <v>43</v>
      </c>
      <c r="B44" s="41"/>
      <c r="C44" s="37" t="str">
        <f t="shared" si="0"/>
        <v/>
      </c>
      <c r="D44" s="41"/>
      <c r="E44" s="41"/>
      <c r="F44" s="41"/>
      <c r="G44" s="41"/>
      <c r="H44" s="37" t="s">
        <v>12</v>
      </c>
      <c r="I44" s="41"/>
      <c r="J44" t="str">
        <f>IF(G44="","",IF(LENB(G44)=18,IF(G44="","",IF(MID("10X98765432",MOD(SUMPRODUCT(MID(G44,ROW($1:$17),1)*{7;9;10;5;8;4;2;1;6;3;7;9;10;5;8;4;2}),11)+1,1)=RIGHT(G44),"正确","错误")),"非18位"))</f>
        <v/>
      </c>
      <c r="K44" t="str">
        <f t="shared" si="1"/>
        <v/>
      </c>
    </row>
    <row r="45" ht="15.95" customHeight="1" spans="1:11">
      <c r="A45" s="37">
        <v>44</v>
      </c>
      <c r="B45" s="41"/>
      <c r="C45" s="37" t="str">
        <f t="shared" si="0"/>
        <v/>
      </c>
      <c r="D45" s="41"/>
      <c r="E45" s="41"/>
      <c r="F45" s="41"/>
      <c r="G45" s="41"/>
      <c r="H45" s="37" t="s">
        <v>12</v>
      </c>
      <c r="I45" s="41"/>
      <c r="J45" t="str">
        <f>IF(G45="","",IF(LENB(G45)=18,IF(G45="","",IF(MID("10X98765432",MOD(SUMPRODUCT(MID(G45,ROW($1:$17),1)*{7;9;10;5;8;4;2;1;6;3;7;9;10;5;8;4;2}),11)+1,1)=RIGHT(G45),"正确","错误")),"非18位"))</f>
        <v/>
      </c>
      <c r="K45" t="str">
        <f t="shared" si="1"/>
        <v/>
      </c>
    </row>
    <row r="46" ht="15.95" customHeight="1" spans="1:11">
      <c r="A46" s="37">
        <v>45</v>
      </c>
      <c r="B46" s="41"/>
      <c r="C46" s="37" t="str">
        <f t="shared" si="0"/>
        <v/>
      </c>
      <c r="D46" s="41"/>
      <c r="E46" s="41"/>
      <c r="F46" s="41"/>
      <c r="G46" s="41"/>
      <c r="H46" s="37" t="s">
        <v>12</v>
      </c>
      <c r="I46" s="41"/>
      <c r="J46" t="str">
        <f>IF(G46="","",IF(LENB(G46)=18,IF(G46="","",IF(MID("10X98765432",MOD(SUMPRODUCT(MID(G46,ROW($1:$17),1)*{7;9;10;5;8;4;2;1;6;3;7;9;10;5;8;4;2}),11)+1,1)=RIGHT(G46),"正确","错误")),"非18位"))</f>
        <v/>
      </c>
      <c r="K46" t="str">
        <f t="shared" si="1"/>
        <v/>
      </c>
    </row>
    <row r="47" ht="15.95" customHeight="1" spans="1:11">
      <c r="A47" s="37">
        <v>46</v>
      </c>
      <c r="B47" s="41"/>
      <c r="C47" s="37" t="str">
        <f t="shared" si="0"/>
        <v/>
      </c>
      <c r="D47" s="41"/>
      <c r="E47" s="41"/>
      <c r="F47" s="41"/>
      <c r="G47" s="41"/>
      <c r="H47" s="37" t="s">
        <v>12</v>
      </c>
      <c r="I47" s="41"/>
      <c r="J47" t="str">
        <f>IF(G47="","",IF(LENB(G47)=18,IF(G47="","",IF(MID("10X98765432",MOD(SUMPRODUCT(MID(G47,ROW($1:$17),1)*{7;9;10;5;8;4;2;1;6;3;7;9;10;5;8;4;2}),11)+1,1)=RIGHT(G47),"正确","错误")),"非18位"))</f>
        <v/>
      </c>
      <c r="K47" t="str">
        <f t="shared" si="1"/>
        <v/>
      </c>
    </row>
    <row r="48" ht="15.95" customHeight="1" spans="1:11">
      <c r="A48" s="37">
        <v>47</v>
      </c>
      <c r="B48" s="41"/>
      <c r="C48" s="37" t="str">
        <f t="shared" si="0"/>
        <v/>
      </c>
      <c r="D48" s="41"/>
      <c r="E48" s="41"/>
      <c r="F48" s="41"/>
      <c r="G48" s="41"/>
      <c r="H48" s="37" t="s">
        <v>12</v>
      </c>
      <c r="I48" s="41"/>
      <c r="J48" t="str">
        <f>IF(G48="","",IF(LENB(G48)=18,IF(G48="","",IF(MID("10X98765432",MOD(SUMPRODUCT(MID(G48,ROW($1:$17),1)*{7;9;10;5;8;4;2;1;6;3;7;9;10;5;8;4;2}),11)+1,1)=RIGHT(G48),"正确","错误")),"非18位"))</f>
        <v/>
      </c>
      <c r="K48" t="str">
        <f t="shared" si="1"/>
        <v/>
      </c>
    </row>
    <row r="49" ht="15.95" customHeight="1" spans="1:11">
      <c r="A49" s="37">
        <v>48</v>
      </c>
      <c r="B49" s="41"/>
      <c r="C49" s="37" t="str">
        <f t="shared" si="0"/>
        <v/>
      </c>
      <c r="D49" s="41"/>
      <c r="E49" s="41"/>
      <c r="F49" s="41"/>
      <c r="G49" s="41"/>
      <c r="H49" s="37" t="s">
        <v>12</v>
      </c>
      <c r="I49" s="41"/>
      <c r="J49" t="str">
        <f>IF(G49="","",IF(LENB(G49)=18,IF(G49="","",IF(MID("10X98765432",MOD(SUMPRODUCT(MID(G49,ROW($1:$17),1)*{7;9;10;5;8;4;2;1;6;3;7;9;10;5;8;4;2}),11)+1,1)=RIGHT(G49),"正确","错误")),"非18位"))</f>
        <v/>
      </c>
      <c r="K49" t="str">
        <f t="shared" si="1"/>
        <v/>
      </c>
    </row>
    <row r="50" ht="15.95" customHeight="1" spans="1:11">
      <c r="A50" s="37">
        <v>49</v>
      </c>
      <c r="B50" s="41"/>
      <c r="C50" s="37" t="str">
        <f t="shared" si="0"/>
        <v/>
      </c>
      <c r="D50" s="41"/>
      <c r="E50" s="41"/>
      <c r="F50" s="41"/>
      <c r="G50" s="41"/>
      <c r="H50" s="37" t="s">
        <v>12</v>
      </c>
      <c r="I50" s="41"/>
      <c r="J50" t="str">
        <f>IF(G50="","",IF(LENB(G50)=18,IF(G50="","",IF(MID("10X98765432",MOD(SUMPRODUCT(MID(G50,ROW($1:$17),1)*{7;9;10;5;8;4;2;1;6;3;7;9;10;5;8;4;2}),11)+1,1)=RIGHT(G50),"正确","错误")),"非18位"))</f>
        <v/>
      </c>
      <c r="K50" t="str">
        <f t="shared" si="1"/>
        <v/>
      </c>
    </row>
    <row r="51" ht="15.95" customHeight="1" spans="1:11">
      <c r="A51" s="37">
        <v>50</v>
      </c>
      <c r="B51" s="41"/>
      <c r="C51" s="37" t="str">
        <f t="shared" si="0"/>
        <v/>
      </c>
      <c r="D51" s="41"/>
      <c r="E51" s="41"/>
      <c r="F51" s="41"/>
      <c r="G51" s="41"/>
      <c r="H51" s="37" t="s">
        <v>12</v>
      </c>
      <c r="I51" s="41"/>
      <c r="J51" t="str">
        <f>IF(G51="","",IF(LENB(G51)=18,IF(G51="","",IF(MID("10X98765432",MOD(SUMPRODUCT(MID(G51,ROW($1:$17),1)*{7;9;10;5;8;4;2;1;6;3;7;9;10;5;8;4;2}),11)+1,1)=RIGHT(G51),"正确","错误")),"非18位"))</f>
        <v/>
      </c>
      <c r="K51" t="str">
        <f t="shared" si="1"/>
        <v/>
      </c>
    </row>
    <row r="52" ht="15.95" customHeight="1" spans="1:11">
      <c r="A52" s="37">
        <v>51</v>
      </c>
      <c r="B52" s="41"/>
      <c r="C52" s="37" t="str">
        <f t="shared" si="0"/>
        <v/>
      </c>
      <c r="D52" s="41"/>
      <c r="E52" s="41"/>
      <c r="F52" s="41"/>
      <c r="G52" s="41"/>
      <c r="H52" s="37" t="s">
        <v>12</v>
      </c>
      <c r="I52" s="41"/>
      <c r="J52" t="str">
        <f>IF(G52="","",IF(LENB(G52)=18,IF(G52="","",IF(MID("10X98765432",MOD(SUMPRODUCT(MID(G52,ROW($1:$17),1)*{7;9;10;5;8;4;2;1;6;3;7;9;10;5;8;4;2}),11)+1,1)=RIGHT(G52),"正确","错误")),"非18位"))</f>
        <v/>
      </c>
      <c r="K52" t="str">
        <f t="shared" si="1"/>
        <v/>
      </c>
    </row>
    <row r="53" ht="15.95" customHeight="1" spans="1:11">
      <c r="A53" s="37">
        <v>52</v>
      </c>
      <c r="B53" s="41"/>
      <c r="C53" s="37" t="str">
        <f t="shared" si="0"/>
        <v/>
      </c>
      <c r="D53" s="41"/>
      <c r="E53" s="41"/>
      <c r="F53" s="41"/>
      <c r="G53" s="41"/>
      <c r="H53" s="37" t="s">
        <v>12</v>
      </c>
      <c r="I53" s="41"/>
      <c r="J53" t="str">
        <f>IF(G53="","",IF(LENB(G53)=18,IF(G53="","",IF(MID("10X98765432",MOD(SUMPRODUCT(MID(G53,ROW($1:$17),1)*{7;9;10;5;8;4;2;1;6;3;7;9;10;5;8;4;2}),11)+1,1)=RIGHT(G53),"正确","错误")),"非18位"))</f>
        <v/>
      </c>
      <c r="K53" t="str">
        <f t="shared" si="1"/>
        <v/>
      </c>
    </row>
    <row r="54" ht="15.95" customHeight="1" spans="1:11">
      <c r="A54" s="37">
        <v>53</v>
      </c>
      <c r="B54" s="41"/>
      <c r="C54" s="37" t="str">
        <f t="shared" si="0"/>
        <v/>
      </c>
      <c r="D54" s="41"/>
      <c r="E54" s="41"/>
      <c r="F54" s="41"/>
      <c r="G54" s="41"/>
      <c r="H54" s="37" t="s">
        <v>12</v>
      </c>
      <c r="I54" s="41"/>
      <c r="J54" t="str">
        <f>IF(G54="","",IF(LENB(G54)=18,IF(G54="","",IF(MID("10X98765432",MOD(SUMPRODUCT(MID(G54,ROW($1:$17),1)*{7;9;10;5;8;4;2;1;6;3;7;9;10;5;8;4;2}),11)+1,1)=RIGHT(G54),"正确","错误")),"非18位"))</f>
        <v/>
      </c>
      <c r="K54" t="str">
        <f t="shared" si="1"/>
        <v/>
      </c>
    </row>
    <row r="55" ht="15.95" customHeight="1" spans="1:11">
      <c r="A55" s="37">
        <v>54</v>
      </c>
      <c r="B55" s="41"/>
      <c r="C55" s="37" t="str">
        <f t="shared" si="0"/>
        <v/>
      </c>
      <c r="D55" s="41"/>
      <c r="E55" s="41"/>
      <c r="F55" s="41"/>
      <c r="G55" s="41"/>
      <c r="H55" s="37" t="s">
        <v>12</v>
      </c>
      <c r="I55" s="41"/>
      <c r="J55" t="str">
        <f>IF(G55="","",IF(LENB(G55)=18,IF(G55="","",IF(MID("10X98765432",MOD(SUMPRODUCT(MID(G55,ROW($1:$17),1)*{7;9;10;5;8;4;2;1;6;3;7;9;10;5;8;4;2}),11)+1,1)=RIGHT(G55),"正确","错误")),"非18位"))</f>
        <v/>
      </c>
      <c r="K55" t="str">
        <f t="shared" si="1"/>
        <v/>
      </c>
    </row>
    <row r="56" ht="15.95" customHeight="1" spans="1:11">
      <c r="A56" s="37">
        <v>55</v>
      </c>
      <c r="B56" s="41"/>
      <c r="C56" s="37" t="str">
        <f t="shared" si="0"/>
        <v/>
      </c>
      <c r="D56" s="41"/>
      <c r="E56" s="41"/>
      <c r="F56" s="41"/>
      <c r="G56" s="41"/>
      <c r="H56" s="37" t="s">
        <v>12</v>
      </c>
      <c r="I56" s="41"/>
      <c r="J56" t="str">
        <f>IF(G56="","",IF(LENB(G56)=18,IF(G56="","",IF(MID("10X98765432",MOD(SUMPRODUCT(MID(G56,ROW($1:$17),1)*{7;9;10;5;8;4;2;1;6;3;7;9;10;5;8;4;2}),11)+1,1)=RIGHT(G56),"正确","错误")),"非18位"))</f>
        <v/>
      </c>
      <c r="K56" t="str">
        <f t="shared" si="1"/>
        <v/>
      </c>
    </row>
    <row r="57" ht="15.95" customHeight="1" spans="1:11">
      <c r="A57" s="37">
        <v>56</v>
      </c>
      <c r="B57" s="41"/>
      <c r="C57" s="37" t="str">
        <f t="shared" si="0"/>
        <v/>
      </c>
      <c r="D57" s="41"/>
      <c r="E57" s="41"/>
      <c r="F57" s="41"/>
      <c r="G57" s="41"/>
      <c r="H57" s="37" t="s">
        <v>12</v>
      </c>
      <c r="I57" s="41"/>
      <c r="J57" t="str">
        <f>IF(G57="","",IF(LENB(G57)=18,IF(G57="","",IF(MID("10X98765432",MOD(SUMPRODUCT(MID(G57,ROW($1:$17),1)*{7;9;10;5;8;4;2;1;6;3;7;9;10;5;8;4;2}),11)+1,1)=RIGHT(G57),"正确","错误")),"非18位"))</f>
        <v/>
      </c>
      <c r="K57" t="str">
        <f t="shared" si="1"/>
        <v/>
      </c>
    </row>
    <row r="58" ht="15.95" customHeight="1" spans="1:11">
      <c r="A58" s="37">
        <v>57</v>
      </c>
      <c r="B58" s="41"/>
      <c r="C58" s="37" t="str">
        <f t="shared" si="0"/>
        <v/>
      </c>
      <c r="D58" s="41"/>
      <c r="E58" s="41"/>
      <c r="F58" s="41"/>
      <c r="G58" s="41"/>
      <c r="H58" s="37" t="s">
        <v>12</v>
      </c>
      <c r="I58" s="41"/>
      <c r="J58" t="str">
        <f>IF(G58="","",IF(LENB(G58)=18,IF(G58="","",IF(MID("10X98765432",MOD(SUMPRODUCT(MID(G58,ROW($1:$17),1)*{7;9;10;5;8;4;2;1;6;3;7;9;10;5;8;4;2}),11)+1,1)=RIGHT(G58),"正确","错误")),"非18位"))</f>
        <v/>
      </c>
      <c r="K58" t="str">
        <f t="shared" si="1"/>
        <v/>
      </c>
    </row>
    <row r="59" ht="15.95" customHeight="1" spans="1:11">
      <c r="A59" s="37">
        <v>58</v>
      </c>
      <c r="B59" s="41"/>
      <c r="C59" s="37" t="str">
        <f t="shared" si="0"/>
        <v/>
      </c>
      <c r="D59" s="41"/>
      <c r="E59" s="41"/>
      <c r="F59" s="41"/>
      <c r="G59" s="41"/>
      <c r="H59" s="37" t="s">
        <v>12</v>
      </c>
      <c r="I59" s="41"/>
      <c r="J59" t="str">
        <f>IF(G59="","",IF(LENB(G59)=18,IF(G59="","",IF(MID("10X98765432",MOD(SUMPRODUCT(MID(G59,ROW($1:$17),1)*{7;9;10;5;8;4;2;1;6;3;7;9;10;5;8;4;2}),11)+1,1)=RIGHT(G59),"正确","错误")),"非18位"))</f>
        <v/>
      </c>
      <c r="K59" t="str">
        <f t="shared" si="1"/>
        <v/>
      </c>
    </row>
    <row r="60" ht="15.95" customHeight="1" spans="1:11">
      <c r="A60" s="37">
        <v>59</v>
      </c>
      <c r="B60" s="41"/>
      <c r="C60" s="37" t="str">
        <f t="shared" si="0"/>
        <v/>
      </c>
      <c r="D60" s="41"/>
      <c r="E60" s="41"/>
      <c r="F60" s="41"/>
      <c r="G60" s="41"/>
      <c r="H60" s="37" t="s">
        <v>12</v>
      </c>
      <c r="I60" s="41"/>
      <c r="J60" t="str">
        <f>IF(G60="","",IF(LENB(G60)=18,IF(G60="","",IF(MID("10X98765432",MOD(SUMPRODUCT(MID(G60,ROW($1:$17),1)*{7;9;10;5;8;4;2;1;6;3;7;9;10;5;8;4;2}),11)+1,1)=RIGHT(G60),"正确","错误")),"非18位"))</f>
        <v/>
      </c>
      <c r="K60" t="str">
        <f t="shared" si="1"/>
        <v/>
      </c>
    </row>
    <row r="61" ht="15.95" customHeight="1" spans="1:11">
      <c r="A61" s="37">
        <v>60</v>
      </c>
      <c r="B61" s="41"/>
      <c r="C61" s="37" t="str">
        <f t="shared" si="0"/>
        <v/>
      </c>
      <c r="D61" s="41"/>
      <c r="E61" s="41"/>
      <c r="F61" s="41"/>
      <c r="G61" s="41"/>
      <c r="H61" s="37" t="s">
        <v>12</v>
      </c>
      <c r="I61" s="41"/>
      <c r="J61" t="str">
        <f>IF(G61="","",IF(LENB(G61)=18,IF(G61="","",IF(MID("10X98765432",MOD(SUMPRODUCT(MID(G61,ROW($1:$17),1)*{7;9;10;5;8;4;2;1;6;3;7;9;10;5;8;4;2}),11)+1,1)=RIGHT(G61),"正确","错误")),"非18位"))</f>
        <v/>
      </c>
      <c r="K61" t="str">
        <f t="shared" si="1"/>
        <v/>
      </c>
    </row>
  </sheetData>
  <sheetProtection algorithmName="SHA-512" hashValue="l0a3jBAg25X+mpumlDJpWbbPio4SBE54dadPayuwi9+u6ihzE9QbzUz6vMXuWxc19Nkikr3du1HMePVr6ObBOQ==" saltValue="ku9eKMxSfqvWovU7xdkmlg==" spinCount="100000" sheet="1" objects="1" scenarios="1"/>
  <protectedRanges>
    <protectedRange sqref="H2:H61" name="人员类别"/>
    <protectedRange sqref="G2:G61" name="身份证号"/>
    <protectedRange sqref="E2:E61" name="专业"/>
    <protectedRange sqref="B2:B61" name="姓名"/>
    <protectedRange sqref="D2:D61" name="民族"/>
    <protectedRange sqref="F2:F61" name="手机号"/>
    <protectedRange sqref="I2:I61" name="学生证号"/>
  </protectedRanges>
  <conditionalFormatting sqref="L2">
    <cfRule type="duplicateValues" dxfId="0" priority="1"/>
  </conditionalFormatting>
  <conditionalFormatting sqref="F2:F61">
    <cfRule type="expression" dxfId="1" priority="3">
      <formula>$K2="非11位"</formula>
    </cfRule>
    <cfRule type="expression" dxfId="1" priority="6">
      <formula>$K2="非11位"</formula>
    </cfRule>
  </conditionalFormatting>
  <conditionalFormatting sqref="G2:G61">
    <cfRule type="expression" dxfId="1" priority="5">
      <formula>$J2="非18位"</formula>
    </cfRule>
    <cfRule type="expression" dxfId="2" priority="7">
      <formula>$J2="错误"</formula>
    </cfRule>
  </conditionalFormatting>
  <conditionalFormatting sqref="L1:L2">
    <cfRule type="duplicateValues" dxfId="0" priority="2"/>
  </conditionalFormatting>
  <conditionalFormatting sqref="F$1:G$1048576 B$1:B$1048576 I$1:I$1048576">
    <cfRule type="duplicateValues" dxfId="0" priority="4"/>
  </conditionalFormatting>
  <dataValidations count="5">
    <dataValidation type="textLength" operator="equal" allowBlank="1" showErrorMessage="1" errorTitle="数据长度错误" error="身份证号为18位" sqref="G10" errorStyle="information">
      <formula1>18</formula1>
    </dataValidation>
    <dataValidation type="whole" operator="between" allowBlank="1" showErrorMessage="1" errorTitle="数据错误" error="手机号不正确" sqref="F2:F61" errorStyle="warning">
      <formula1>13000000001</formula1>
      <formula2>19999999999</formula2>
    </dataValidation>
    <dataValidation type="textLength" operator="equal" allowBlank="1" showErrorMessage="1" errorTitle="数据错误" error="身份证号为18位" sqref="G2:G9 G11:G61" errorStyle="warning">
      <formula1>18</formula1>
    </dataValidation>
    <dataValidation type="list" allowBlank="1" showInputMessage="1" showErrorMessage="1" sqref="H2:H61">
      <formula1>"本科在读,中专在读,大专在读,研究生在读"</formula1>
    </dataValidation>
    <dataValidation type="textLength" operator="between" allowBlank="1" showErrorMessage="1" errorTitle="数据错误" error="学生证号位数不正确" sqref="I2:I61" errorStyle="warning">
      <formula1>12</formula1>
      <formula2>13</formula2>
    </dataValidation>
  </dataValidations>
  <printOptions horizontalCentered="1" verticalCentered="1"/>
  <pageMargins left="0.708661417322835" right="0.708661417322835" top="0.590551181102362" bottom="0.590551181102362" header="0.31496062992126" footer="0.31496062992126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61"/>
  <sheetViews>
    <sheetView zoomScale="120" zoomScaleNormal="120" workbookViewId="0">
      <selection activeCell="G66" sqref="G66"/>
    </sheetView>
  </sheetViews>
  <sheetFormatPr defaultColWidth="9" defaultRowHeight="13.5"/>
  <cols>
    <col min="1" max="1" width="5.125" style="36" customWidth="1"/>
    <col min="2" max="2" width="9.125" style="36" customWidth="1"/>
    <col min="3" max="3" width="5.125" style="36" customWidth="1"/>
    <col min="4" max="4" width="5.875" style="36" customWidth="1"/>
    <col min="5" max="5" width="35.25" style="36" customWidth="1"/>
    <col min="6" max="6" width="14" style="36" customWidth="1"/>
    <col min="7" max="7" width="22.25" style="36" customWidth="1"/>
    <col min="8" max="8" width="10.125" style="36" customWidth="1"/>
    <col min="9" max="9" width="17.625" style="36" customWidth="1"/>
    <col min="10" max="10" width="12.375" customWidth="1"/>
    <col min="11" max="11" width="12" customWidth="1"/>
    <col min="12" max="12" width="13.5" customWidth="1"/>
    <col min="14" max="14" width="12.75" customWidth="1"/>
  </cols>
  <sheetData>
    <row r="1" s="36" customFormat="1" ht="15.95" customHeight="1" spans="1:15">
      <c r="A1" s="37" t="s">
        <v>0</v>
      </c>
      <c r="B1" s="37" t="s">
        <v>1</v>
      </c>
      <c r="C1" s="37" t="s">
        <v>2</v>
      </c>
      <c r="D1" s="37" t="s">
        <v>3</v>
      </c>
      <c r="E1" s="37" t="s">
        <v>4</v>
      </c>
      <c r="F1" s="37" t="s">
        <v>5</v>
      </c>
      <c r="G1" s="37" t="s">
        <v>6</v>
      </c>
      <c r="H1" s="37" t="s">
        <v>7</v>
      </c>
      <c r="I1" s="37" t="s">
        <v>8</v>
      </c>
      <c r="J1" s="38" t="s">
        <v>9</v>
      </c>
      <c r="K1" s="38" t="s">
        <v>10</v>
      </c>
      <c r="L1" s="39" t="s">
        <v>11</v>
      </c>
    </row>
    <row r="2" ht="15.95" customHeight="1" spans="1:15">
      <c r="A2" s="37">
        <v>1</v>
      </c>
      <c r="B2" s="40"/>
      <c r="C2" s="37" t="str">
        <f>IFERROR(IF(MOD(MID(G2,17,1),2),"男","女"),"")</f>
        <v/>
      </c>
      <c r="D2" s="40"/>
      <c r="E2" s="40"/>
      <c r="F2" s="40"/>
      <c r="G2" s="40"/>
      <c r="H2" s="37" t="s">
        <v>12</v>
      </c>
      <c r="I2" s="41"/>
      <c r="J2" s="42" t="str">
        <f>IF(G2="","",IF(LENB(G2)=18,IF(G2="","",IF(MID("10X98765432",MOD(SUMPRODUCT(MID(G2,ROW($1:$17),1)*{7;9;10;5;8;4;2;1;6;3;7;9;10;5;8;4;2}),11)+1,1)=RIGHT(G2),"正确","错误")),"非18位"))</f>
        <v/>
      </c>
      <c r="K2" t="str">
        <f>IF(F2="","",IF(LENB(F2)=11,"位数正确","非11位"))</f>
        <v/>
      </c>
      <c r="L2" s="39" t="s">
        <v>11</v>
      </c>
    </row>
    <row r="3" ht="15.95" customHeight="1" spans="1:15">
      <c r="A3" s="37">
        <v>2</v>
      </c>
      <c r="B3" s="40"/>
      <c r="C3" s="37" t="str">
        <f t="shared" ref="C3:C61" si="0">IFERROR(IF(MOD(MID(G3,17,1),2),"男","女"),"")</f>
        <v/>
      </c>
      <c r="D3" s="40"/>
      <c r="E3" s="40"/>
      <c r="F3" s="40"/>
      <c r="G3" s="40"/>
      <c r="H3" s="37" t="s">
        <v>12</v>
      </c>
      <c r="I3" s="41"/>
      <c r="J3" t="str">
        <f>IF(G3="","",IF(LENB(G3)=18,IF(G3="","",IF(MID("10X98765432",MOD(SUMPRODUCT(MID(G3,ROW($1:$17),1)*{7;9;10;5;8;4;2;1;6;3;7;9;10;5;8;4;2}),11)+1,1)=RIGHT(G3),"正确","错误")),"非18位"))</f>
        <v/>
      </c>
      <c r="K3" t="str">
        <f t="shared" ref="K3:K61" si="1">IF(F3="","",IF(LENB(F3)=11,"位数正确","非11位"))</f>
        <v/>
      </c>
    </row>
    <row r="4" ht="15.95" customHeight="1" spans="1:15">
      <c r="A4" s="37">
        <v>3</v>
      </c>
      <c r="B4" s="40"/>
      <c r="C4" s="37" t="str">
        <f t="shared" si="0"/>
        <v/>
      </c>
      <c r="D4" s="40"/>
      <c r="E4" s="40"/>
      <c r="F4" s="40"/>
      <c r="G4" s="40"/>
      <c r="H4" s="37" t="s">
        <v>12</v>
      </c>
      <c r="I4" s="41"/>
      <c r="J4" t="str">
        <f>IF(G4="","",IF(LENB(G4)=18,IF(G4="","",IF(MID("10X98765432",MOD(SUMPRODUCT(MID(G4,ROW($1:$17),1)*{7;9;10;5;8;4;2;1;6;3;7;9;10;5;8;4;2}),11)+1,1)=RIGHT(G4),"正确","错误")),"非18位"))</f>
        <v/>
      </c>
      <c r="K4" t="str">
        <f t="shared" si="1"/>
        <v/>
      </c>
    </row>
    <row r="5" ht="15.95" customHeight="1" spans="1:15">
      <c r="A5" s="37">
        <v>4</v>
      </c>
      <c r="B5" s="40"/>
      <c r="C5" s="37" t="str">
        <f t="shared" si="0"/>
        <v/>
      </c>
      <c r="D5" s="40"/>
      <c r="E5" s="40"/>
      <c r="F5" s="40"/>
      <c r="G5" s="40"/>
      <c r="H5" s="37" t="s">
        <v>12</v>
      </c>
      <c r="I5" s="41"/>
      <c r="J5" t="str">
        <f>IF(G5="","",IF(LENB(G5)=18,IF(G5="","",IF(MID("10X98765432",MOD(SUMPRODUCT(MID(G5,ROW($1:$17),1)*{7;9;10;5;8;4;2;1;6;3;7;9;10;5;8;4;2}),11)+1,1)=RIGHT(G5),"正确","错误")),"非18位"))</f>
        <v/>
      </c>
      <c r="K5" t="str">
        <f t="shared" si="1"/>
        <v/>
      </c>
    </row>
    <row r="6" ht="15.95" customHeight="1" spans="1:15">
      <c r="A6" s="37">
        <v>5</v>
      </c>
      <c r="B6" s="41"/>
      <c r="C6" s="37" t="str">
        <f t="shared" si="0"/>
        <v/>
      </c>
      <c r="D6" s="41"/>
      <c r="E6" s="41"/>
      <c r="F6" s="41"/>
      <c r="G6" s="41"/>
      <c r="H6" s="37" t="s">
        <v>12</v>
      </c>
      <c r="I6" s="41"/>
      <c r="J6" t="str">
        <f>IF(G6="","",IF(LENB(G6)=18,IF(G6="","",IF(MID("10X98765432",MOD(SUMPRODUCT(MID(G6,ROW($1:$17),1)*{7;9;10;5;8;4;2;1;6;3;7;9;10;5;8;4;2}),11)+1,1)=RIGHT(G6),"正确","错误")),"非18位"))</f>
        <v/>
      </c>
      <c r="K6" t="str">
        <f t="shared" si="1"/>
        <v/>
      </c>
    </row>
    <row r="7" ht="15.95" customHeight="1" spans="1:15">
      <c r="A7" s="37">
        <v>6</v>
      </c>
      <c r="B7" s="41"/>
      <c r="C7" s="37" t="str">
        <f t="shared" si="0"/>
        <v/>
      </c>
      <c r="D7" s="41"/>
      <c r="E7" s="41"/>
      <c r="F7" s="41"/>
      <c r="G7" s="41"/>
      <c r="H7" s="37" t="s">
        <v>12</v>
      </c>
      <c r="I7" s="41"/>
      <c r="J7" t="str">
        <f>IF(G7="","",IF(LENB(G7)=18,IF(G7="","",IF(MID("10X98765432",MOD(SUMPRODUCT(MID(G7,ROW($1:$17),1)*{7;9;10;5;8;4;2;1;6;3;7;9;10;5;8;4;2}),11)+1,1)=RIGHT(G7),"正确","错误")),"非18位"))</f>
        <v/>
      </c>
      <c r="K7" t="str">
        <f t="shared" si="1"/>
        <v/>
      </c>
    </row>
    <row r="8" ht="15.95" customHeight="1" spans="1:15">
      <c r="A8" s="37">
        <v>7</v>
      </c>
      <c r="B8" s="41"/>
      <c r="C8" s="37" t="str">
        <f t="shared" si="0"/>
        <v/>
      </c>
      <c r="D8" s="41"/>
      <c r="E8" s="41"/>
      <c r="F8" s="40"/>
      <c r="G8" s="40"/>
      <c r="H8" s="37" t="s">
        <v>12</v>
      </c>
      <c r="I8" s="41"/>
      <c r="J8" t="str">
        <f>IF(G8="","",IF(LENB(G8)=18,IF(G8="","",IF(MID("10X98765432",MOD(SUMPRODUCT(MID(G8,ROW($1:$17),1)*{7;9;10;5;8;4;2;1;6;3;7;9;10;5;8;4;2}),11)+1,1)=RIGHT(G8),"正确","错误")),"非18位"))</f>
        <v/>
      </c>
      <c r="K8" t="str">
        <f t="shared" si="1"/>
        <v/>
      </c>
    </row>
    <row r="9" ht="15.95" customHeight="1" spans="1:15">
      <c r="A9" s="37">
        <v>8</v>
      </c>
      <c r="B9" s="41"/>
      <c r="C9" s="37" t="str">
        <f t="shared" si="0"/>
        <v/>
      </c>
      <c r="D9" s="41"/>
      <c r="E9" s="41"/>
      <c r="F9" s="41"/>
      <c r="G9" s="41"/>
      <c r="H9" s="37" t="s">
        <v>12</v>
      </c>
      <c r="I9" s="41"/>
      <c r="J9" t="str">
        <f>IF(G9="","",IF(LENB(G9)=18,IF(G9="","",IF(MID("10X98765432",MOD(SUMPRODUCT(MID(G9,ROW($1:$17),1)*{7;9;10;5;8;4;2;1;6;3;7;9;10;5;8;4;2}),11)+1,1)=RIGHT(G9),"正确","错误")),"非18位"))</f>
        <v/>
      </c>
      <c r="K9" t="str">
        <f t="shared" si="1"/>
        <v/>
      </c>
    </row>
    <row r="10" ht="15.95" customHeight="1" spans="1:15">
      <c r="A10" s="37">
        <v>9</v>
      </c>
      <c r="B10" s="41"/>
      <c r="C10" s="37" t="str">
        <f t="shared" si="0"/>
        <v/>
      </c>
      <c r="D10" s="41"/>
      <c r="E10" s="41"/>
      <c r="F10" s="41"/>
      <c r="G10" s="41"/>
      <c r="H10" s="37" t="s">
        <v>12</v>
      </c>
      <c r="I10" s="41"/>
      <c r="J10" t="str">
        <f>IF(G10="","",IF(LENB(G10)=18,IF(G10="","",IF(MID("10X98765432",MOD(SUMPRODUCT(MID(G10,ROW($1:$17),1)*{7;9;10;5;8;4;2;1;6;3;7;9;10;5;8;4;2}),11)+1,1)=RIGHT(G10),"正确","错误")),"非18位"))</f>
        <v/>
      </c>
      <c r="K10" t="str">
        <f t="shared" si="1"/>
        <v/>
      </c>
    </row>
    <row r="11" ht="15.95" customHeight="1" spans="1:15">
      <c r="A11" s="37">
        <v>10</v>
      </c>
      <c r="B11" s="41"/>
      <c r="C11" s="37" t="str">
        <f t="shared" si="0"/>
        <v/>
      </c>
      <c r="D11" s="41"/>
      <c r="E11" s="41"/>
      <c r="F11" s="41"/>
      <c r="G11" s="41"/>
      <c r="H11" s="37" t="s">
        <v>12</v>
      </c>
      <c r="I11" s="41"/>
      <c r="J11" t="str">
        <f>IF(G11="","",IF(LENB(G11)=18,IF(G11="","",IF(MID("10X98765432",MOD(SUMPRODUCT(MID(G11,ROW($1:$17),1)*{7;9;10;5;8;4;2;1;6;3;7;9;10;5;8;4;2}),11)+1,1)=RIGHT(G11),"正确","错误")),"非18位"))</f>
        <v/>
      </c>
      <c r="K11" t="str">
        <f t="shared" si="1"/>
        <v/>
      </c>
    </row>
    <row r="12" ht="15.95" customHeight="1" spans="1:15">
      <c r="A12" s="37">
        <v>11</v>
      </c>
      <c r="B12" s="41"/>
      <c r="C12" s="37" t="str">
        <f t="shared" si="0"/>
        <v/>
      </c>
      <c r="D12" s="41"/>
      <c r="E12" s="41"/>
      <c r="F12" s="41"/>
      <c r="G12" s="41"/>
      <c r="H12" s="37" t="s">
        <v>12</v>
      </c>
      <c r="I12" s="41"/>
      <c r="J12" t="str">
        <f>IF(G12="","",IF(LENB(G12)=18,IF(G12="","",IF(MID("10X98765432",MOD(SUMPRODUCT(MID(G12,ROW($1:$17),1)*{7;9;10;5;8;4;2;1;6;3;7;9;10;5;8;4;2}),11)+1,1)=RIGHT(G12),"正确","错误")),"非18位"))</f>
        <v/>
      </c>
      <c r="K12" t="str">
        <f t="shared" si="1"/>
        <v/>
      </c>
    </row>
    <row r="13" ht="15.95" customHeight="1" spans="1:15">
      <c r="A13" s="37">
        <v>12</v>
      </c>
      <c r="B13" s="41"/>
      <c r="C13" s="37" t="str">
        <f t="shared" si="0"/>
        <v/>
      </c>
      <c r="D13" s="41"/>
      <c r="E13" s="41"/>
      <c r="F13" s="41"/>
      <c r="G13" s="41"/>
      <c r="H13" s="37" t="s">
        <v>12</v>
      </c>
      <c r="I13" s="41"/>
      <c r="J13" t="str">
        <f>IF(G13="","",IF(LENB(G13)=18,IF(G13="","",IF(MID("10X98765432",MOD(SUMPRODUCT(MID(G13,ROW($1:$17),1)*{7;9;10;5;8;4;2;1;6;3;7;9;10;5;8;4;2}),11)+1,1)=RIGHT(G13),"正确","错误")),"非18位"))</f>
        <v/>
      </c>
      <c r="K13" t="str">
        <f t="shared" si="1"/>
        <v/>
      </c>
    </row>
    <row r="14" ht="15.95" customHeight="1" spans="1:15">
      <c r="A14" s="37">
        <v>13</v>
      </c>
      <c r="B14" s="41"/>
      <c r="C14" s="37" t="str">
        <f t="shared" si="0"/>
        <v/>
      </c>
      <c r="D14" s="41"/>
      <c r="E14" s="41"/>
      <c r="F14" s="41"/>
      <c r="G14" s="41"/>
      <c r="H14" s="37" t="s">
        <v>12</v>
      </c>
      <c r="I14" s="41"/>
      <c r="J14" t="str">
        <f>IF(G14="","",IF(LENB(G14)=18,IF(G14="","",IF(MID("10X98765432",MOD(SUMPRODUCT(MID(G14,ROW($1:$17),1)*{7;9;10;5;8;4;2;1;6;3;7;9;10;5;8;4;2}),11)+1,1)=RIGHT(G14),"正确","错误")),"非18位"))</f>
        <v/>
      </c>
      <c r="K14" t="str">
        <f t="shared" si="1"/>
        <v/>
      </c>
    </row>
    <row r="15" ht="15.95" customHeight="1" spans="1:15">
      <c r="A15" s="37">
        <v>14</v>
      </c>
      <c r="B15" s="41"/>
      <c r="C15" s="37" t="str">
        <f t="shared" si="0"/>
        <v/>
      </c>
      <c r="D15" s="41"/>
      <c r="E15" s="41"/>
      <c r="F15" s="41"/>
      <c r="G15" s="41"/>
      <c r="H15" s="37" t="s">
        <v>12</v>
      </c>
      <c r="I15" s="41"/>
      <c r="J15" t="str">
        <f>IF(G15="","",IF(LENB(G15)=18,IF(G15="","",IF(MID("10X98765432",MOD(SUMPRODUCT(MID(G15,ROW($1:$17),1)*{7;9;10;5;8;4;2;1;6;3;7;9;10;5;8;4;2}),11)+1,1)=RIGHT(G15),"正确","错误")),"非18位"))</f>
        <v/>
      </c>
      <c r="K15" t="str">
        <f t="shared" si="1"/>
        <v/>
      </c>
      <c r="O15" s="43"/>
    </row>
    <row r="16" ht="15.95" customHeight="1" spans="1:15">
      <c r="A16" s="37">
        <v>15</v>
      </c>
      <c r="B16" s="41"/>
      <c r="C16" s="37" t="str">
        <f t="shared" si="0"/>
        <v/>
      </c>
      <c r="D16" s="41"/>
      <c r="E16" s="41"/>
      <c r="F16" s="41"/>
      <c r="G16" s="41"/>
      <c r="H16" s="37" t="s">
        <v>12</v>
      </c>
      <c r="I16" s="41"/>
      <c r="J16" t="str">
        <f>IF(G16="","",IF(LENB(G16)=18,IF(G16="","",IF(MID("10X98765432",MOD(SUMPRODUCT(MID(G16,ROW($1:$17),1)*{7;9;10;5;8;4;2;1;6;3;7;9;10;5;8;4;2}),11)+1,1)=RIGHT(G16),"正确","错误")),"非18位"))</f>
        <v/>
      </c>
      <c r="K16" t="str">
        <f t="shared" si="1"/>
        <v/>
      </c>
    </row>
    <row r="17" ht="15.95" customHeight="1" spans="1:11">
      <c r="A17" s="37">
        <v>16</v>
      </c>
      <c r="B17" s="41"/>
      <c r="C17" s="37" t="str">
        <f t="shared" si="0"/>
        <v/>
      </c>
      <c r="D17" s="41"/>
      <c r="E17" s="41"/>
      <c r="F17" s="41"/>
      <c r="G17" s="41"/>
      <c r="H17" s="37" t="s">
        <v>12</v>
      </c>
      <c r="I17" s="41"/>
      <c r="J17" t="str">
        <f>IF(G17="","",IF(LENB(G17)=18,IF(G17="","",IF(MID("10X98765432",MOD(SUMPRODUCT(MID(G17,ROW($1:$17),1)*{7;9;10;5;8;4;2;1;6;3;7;9;10;5;8;4;2}),11)+1,1)=RIGHT(G17),"正确","错误")),"非18位"))</f>
        <v/>
      </c>
      <c r="K17" t="str">
        <f t="shared" si="1"/>
        <v/>
      </c>
    </row>
    <row r="18" ht="15.95" customHeight="1" spans="1:11">
      <c r="A18" s="37">
        <v>17</v>
      </c>
      <c r="B18" s="41"/>
      <c r="C18" s="37" t="str">
        <f t="shared" si="0"/>
        <v/>
      </c>
      <c r="D18" s="41"/>
      <c r="E18" s="41"/>
      <c r="F18" s="41"/>
      <c r="G18" s="41"/>
      <c r="H18" s="37" t="s">
        <v>12</v>
      </c>
      <c r="I18" s="41"/>
      <c r="J18" t="str">
        <f>IF(G18="","",IF(LENB(G18)=18,IF(G18="","",IF(MID("10X98765432",MOD(SUMPRODUCT(MID(G18,ROW($1:$17),1)*{7;9;10;5;8;4;2;1;6;3;7;9;10;5;8;4;2}),11)+1,1)=RIGHT(G18),"正确","错误")),"非18位"))</f>
        <v/>
      </c>
      <c r="K18" t="str">
        <f t="shared" si="1"/>
        <v/>
      </c>
    </row>
    <row r="19" ht="15.95" customHeight="1" spans="1:11">
      <c r="A19" s="37">
        <v>18</v>
      </c>
      <c r="B19" s="41"/>
      <c r="C19" s="37" t="str">
        <f t="shared" si="0"/>
        <v/>
      </c>
      <c r="D19" s="41"/>
      <c r="E19" s="41"/>
      <c r="F19" s="41"/>
      <c r="G19" s="41"/>
      <c r="H19" s="37" t="s">
        <v>12</v>
      </c>
      <c r="I19" s="41"/>
      <c r="J19" t="str">
        <f>IF(G19="","",IF(LENB(G19)=18,IF(G19="","",IF(MID("10X98765432",MOD(SUMPRODUCT(MID(G19,ROW($1:$17),1)*{7;9;10;5;8;4;2;1;6;3;7;9;10;5;8;4;2}),11)+1,1)=RIGHT(G19),"正确","错误")),"非18位"))</f>
        <v/>
      </c>
      <c r="K19" t="str">
        <f t="shared" si="1"/>
        <v/>
      </c>
    </row>
    <row r="20" ht="15.95" customHeight="1" spans="1:11">
      <c r="A20" s="37">
        <v>19</v>
      </c>
      <c r="B20" s="41"/>
      <c r="C20" s="37" t="str">
        <f t="shared" si="0"/>
        <v/>
      </c>
      <c r="D20" s="41"/>
      <c r="E20" s="41"/>
      <c r="F20" s="41"/>
      <c r="G20" s="41"/>
      <c r="H20" s="37" t="s">
        <v>12</v>
      </c>
      <c r="I20" s="41"/>
      <c r="J20" t="str">
        <f>IF(G20="","",IF(LENB(G20)=18,IF(G20="","",IF(MID("10X98765432",MOD(SUMPRODUCT(MID(G20,ROW($1:$17),1)*{7;9;10;5;8;4;2;1;6;3;7;9;10;5;8;4;2}),11)+1,1)=RIGHT(G20),"正确","错误")),"非18位"))</f>
        <v/>
      </c>
      <c r="K20" t="str">
        <f t="shared" si="1"/>
        <v/>
      </c>
    </row>
    <row r="21" ht="15.95" customHeight="1" spans="1:11">
      <c r="A21" s="37">
        <v>20</v>
      </c>
      <c r="B21" s="41"/>
      <c r="C21" s="37" t="str">
        <f t="shared" si="0"/>
        <v/>
      </c>
      <c r="D21" s="41"/>
      <c r="E21" s="41"/>
      <c r="F21" s="41"/>
      <c r="G21" s="41"/>
      <c r="H21" s="37" t="s">
        <v>12</v>
      </c>
      <c r="I21" s="41"/>
      <c r="J21" t="str">
        <f>IF(G21="","",IF(LENB(G21)=18,IF(G21="","",IF(MID("10X98765432",MOD(SUMPRODUCT(MID(G21,ROW($1:$17),1)*{7;9;10;5;8;4;2;1;6;3;7;9;10;5;8;4;2}),11)+1,1)=RIGHT(G21),"正确","错误")),"非18位"))</f>
        <v/>
      </c>
      <c r="K21" t="str">
        <f t="shared" si="1"/>
        <v/>
      </c>
    </row>
    <row r="22" ht="15.95" customHeight="1" spans="1:11">
      <c r="A22" s="37">
        <v>21</v>
      </c>
      <c r="B22" s="41"/>
      <c r="C22" s="37" t="str">
        <f t="shared" si="0"/>
        <v/>
      </c>
      <c r="D22" s="41"/>
      <c r="E22" s="41"/>
      <c r="F22" s="41"/>
      <c r="G22" s="41"/>
      <c r="H22" s="37" t="s">
        <v>12</v>
      </c>
      <c r="I22" s="41"/>
      <c r="J22" t="str">
        <f>IF(G22="","",IF(LENB(G22)=18,IF(G22="","",IF(MID("10X98765432",MOD(SUMPRODUCT(MID(G22,ROW($1:$17),1)*{7;9;10;5;8;4;2;1;6;3;7;9;10;5;8;4;2}),11)+1,1)=RIGHT(G22),"正确","错误")),"非18位"))</f>
        <v/>
      </c>
      <c r="K22" t="str">
        <f t="shared" si="1"/>
        <v/>
      </c>
    </row>
    <row r="23" ht="15.95" customHeight="1" spans="1:11">
      <c r="A23" s="37">
        <v>22</v>
      </c>
      <c r="B23" s="41"/>
      <c r="C23" s="37" t="str">
        <f t="shared" si="0"/>
        <v/>
      </c>
      <c r="D23" s="41"/>
      <c r="E23" s="41"/>
      <c r="F23" s="41"/>
      <c r="G23" s="41"/>
      <c r="H23" s="37" t="s">
        <v>12</v>
      </c>
      <c r="I23" s="41"/>
      <c r="J23" t="str">
        <f>IF(G23="","",IF(LENB(G23)=18,IF(G23="","",IF(MID("10X98765432",MOD(SUMPRODUCT(MID(G23,ROW($1:$17),1)*{7;9;10;5;8;4;2;1;6;3;7;9;10;5;8;4;2}),11)+1,1)=RIGHT(G23),"正确","错误")),"非18位"))</f>
        <v/>
      </c>
      <c r="K23" t="str">
        <f t="shared" si="1"/>
        <v/>
      </c>
    </row>
    <row r="24" ht="15.95" customHeight="1" spans="1:11">
      <c r="A24" s="37">
        <v>23</v>
      </c>
      <c r="B24" s="41"/>
      <c r="C24" s="37" t="str">
        <f t="shared" si="0"/>
        <v/>
      </c>
      <c r="D24" s="41"/>
      <c r="E24" s="41"/>
      <c r="F24" s="41"/>
      <c r="G24" s="41"/>
      <c r="H24" s="37" t="s">
        <v>12</v>
      </c>
      <c r="I24" s="41"/>
      <c r="J24" t="str">
        <f>IF(G24="","",IF(LENB(G24)=18,IF(G24="","",IF(MID("10X98765432",MOD(SUMPRODUCT(MID(G24,ROW($1:$17),1)*{7;9;10;5;8;4;2;1;6;3;7;9;10;5;8;4;2}),11)+1,1)=RIGHT(G24),"正确","错误")),"非18位"))</f>
        <v/>
      </c>
      <c r="K24" t="str">
        <f t="shared" si="1"/>
        <v/>
      </c>
    </row>
    <row r="25" ht="15.95" customHeight="1" spans="1:11">
      <c r="A25" s="37">
        <v>24</v>
      </c>
      <c r="B25" s="41"/>
      <c r="C25" s="37" t="str">
        <f t="shared" si="0"/>
        <v/>
      </c>
      <c r="D25" s="41"/>
      <c r="E25" s="41"/>
      <c r="F25" s="41"/>
      <c r="G25" s="41"/>
      <c r="H25" s="37" t="s">
        <v>12</v>
      </c>
      <c r="I25" s="41"/>
      <c r="J25" t="str">
        <f>IF(G25="","",IF(LENB(G25)=18,IF(G25="","",IF(MID("10X98765432",MOD(SUMPRODUCT(MID(G25,ROW($1:$17),1)*{7;9;10;5;8;4;2;1;6;3;7;9;10;5;8;4;2}),11)+1,1)=RIGHT(G25),"正确","错误")),"非18位"))</f>
        <v/>
      </c>
      <c r="K25" t="str">
        <f t="shared" si="1"/>
        <v/>
      </c>
    </row>
    <row r="26" ht="15.95" customHeight="1" spans="1:11">
      <c r="A26" s="37">
        <v>25</v>
      </c>
      <c r="B26" s="41"/>
      <c r="C26" s="37" t="str">
        <f t="shared" si="0"/>
        <v/>
      </c>
      <c r="D26" s="41"/>
      <c r="E26" s="41"/>
      <c r="F26" s="41"/>
      <c r="G26" s="41"/>
      <c r="H26" s="37" t="s">
        <v>12</v>
      </c>
      <c r="I26" s="41"/>
      <c r="J26" t="str">
        <f>IF(G26="","",IF(LENB(G26)=18,IF(G26="","",IF(MID("10X98765432",MOD(SUMPRODUCT(MID(G26,ROW($1:$17),1)*{7;9;10;5;8;4;2;1;6;3;7;9;10;5;8;4;2}),11)+1,1)=RIGHT(G26),"正确","错误")),"非18位"))</f>
        <v/>
      </c>
      <c r="K26" t="str">
        <f t="shared" si="1"/>
        <v/>
      </c>
    </row>
    <row r="27" ht="15.95" customHeight="1" spans="1:11">
      <c r="A27" s="37">
        <v>26</v>
      </c>
      <c r="B27" s="41"/>
      <c r="C27" s="37" t="str">
        <f t="shared" si="0"/>
        <v/>
      </c>
      <c r="D27" s="41"/>
      <c r="E27" s="41"/>
      <c r="F27" s="41"/>
      <c r="G27" s="41"/>
      <c r="H27" s="37" t="s">
        <v>12</v>
      </c>
      <c r="I27" s="41"/>
      <c r="J27" t="str">
        <f>IF(G27="","",IF(LENB(G27)=18,IF(G27="","",IF(MID("10X98765432",MOD(SUMPRODUCT(MID(G27,ROW($1:$17),1)*{7;9;10;5;8;4;2;1;6;3;7;9;10;5;8;4;2}),11)+1,1)=RIGHT(G27),"正确","错误")),"非18位"))</f>
        <v/>
      </c>
      <c r="K27" t="str">
        <f t="shared" si="1"/>
        <v/>
      </c>
    </row>
    <row r="28" ht="15.95" customHeight="1" spans="1:11">
      <c r="A28" s="37">
        <v>27</v>
      </c>
      <c r="B28" s="41"/>
      <c r="C28" s="37" t="str">
        <f t="shared" si="0"/>
        <v/>
      </c>
      <c r="D28" s="41"/>
      <c r="E28" s="41"/>
      <c r="F28" s="41"/>
      <c r="G28" s="41"/>
      <c r="H28" s="37" t="s">
        <v>12</v>
      </c>
      <c r="I28" s="41"/>
      <c r="J28" t="str">
        <f>IF(G28="","",IF(LENB(G28)=18,IF(G28="","",IF(MID("10X98765432",MOD(SUMPRODUCT(MID(G28,ROW($1:$17),1)*{7;9;10;5;8;4;2;1;6;3;7;9;10;5;8;4;2}),11)+1,1)=RIGHT(G28),"正确","错误")),"非18位"))</f>
        <v/>
      </c>
      <c r="K28" t="str">
        <f t="shared" si="1"/>
        <v/>
      </c>
    </row>
    <row r="29" ht="15.95" customHeight="1" spans="1:11">
      <c r="A29" s="37">
        <v>28</v>
      </c>
      <c r="B29" s="41"/>
      <c r="C29" s="37" t="str">
        <f t="shared" si="0"/>
        <v/>
      </c>
      <c r="D29" s="41"/>
      <c r="E29" s="41"/>
      <c r="F29" s="41"/>
      <c r="G29" s="41"/>
      <c r="H29" s="37" t="s">
        <v>12</v>
      </c>
      <c r="I29" s="41"/>
      <c r="J29" t="str">
        <f>IF(G29="","",IF(LENB(G29)=18,IF(G29="","",IF(MID("10X98765432",MOD(SUMPRODUCT(MID(G29,ROW($1:$17),1)*{7;9;10;5;8;4;2;1;6;3;7;9;10;5;8;4;2}),11)+1,1)=RIGHT(G29),"正确","错误")),"非18位"))</f>
        <v/>
      </c>
      <c r="K29" t="str">
        <f t="shared" si="1"/>
        <v/>
      </c>
    </row>
    <row r="30" ht="15.95" customHeight="1" spans="1:11">
      <c r="A30" s="37">
        <v>29</v>
      </c>
      <c r="B30" s="41"/>
      <c r="C30" s="37" t="str">
        <f t="shared" si="0"/>
        <v/>
      </c>
      <c r="D30" s="41"/>
      <c r="E30" s="41"/>
      <c r="F30" s="41"/>
      <c r="G30" s="41"/>
      <c r="H30" s="37" t="s">
        <v>12</v>
      </c>
      <c r="I30" s="41"/>
      <c r="J30" t="str">
        <f>IF(G30="","",IF(LENB(G30)=18,IF(G30="","",IF(MID("10X98765432",MOD(SUMPRODUCT(MID(G30,ROW($1:$17),1)*{7;9;10;5;8;4;2;1;6;3;7;9;10;5;8;4;2}),11)+1,1)=RIGHT(G30),"正确","错误")),"非18位"))</f>
        <v/>
      </c>
      <c r="K30" t="str">
        <f t="shared" si="1"/>
        <v/>
      </c>
    </row>
    <row r="31" ht="15.95" customHeight="1" spans="1:11">
      <c r="A31" s="37">
        <v>30</v>
      </c>
      <c r="B31" s="41"/>
      <c r="C31" s="37" t="str">
        <f t="shared" si="0"/>
        <v/>
      </c>
      <c r="D31" s="41"/>
      <c r="E31" s="41"/>
      <c r="F31" s="41"/>
      <c r="G31" s="41"/>
      <c r="H31" s="37" t="s">
        <v>12</v>
      </c>
      <c r="I31" s="41"/>
      <c r="J31" t="str">
        <f>IF(G31="","",IF(LENB(G31)=18,IF(G31="","",IF(MID("10X98765432",MOD(SUMPRODUCT(MID(G31,ROW($1:$17),1)*{7;9;10;5;8;4;2;1;6;3;7;9;10;5;8;4;2}),11)+1,1)=RIGHT(G31),"正确","错误")),"非18位"))</f>
        <v/>
      </c>
      <c r="K31" t="str">
        <f t="shared" si="1"/>
        <v/>
      </c>
    </row>
    <row r="32" ht="15.95" customHeight="1" spans="1:11">
      <c r="A32" s="37">
        <v>31</v>
      </c>
      <c r="B32" s="41"/>
      <c r="C32" s="37" t="str">
        <f t="shared" si="0"/>
        <v/>
      </c>
      <c r="D32" s="41"/>
      <c r="E32" s="41"/>
      <c r="F32" s="41"/>
      <c r="G32" s="41"/>
      <c r="H32" s="37" t="s">
        <v>12</v>
      </c>
      <c r="I32" s="41"/>
      <c r="J32" t="str">
        <f>IF(G32="","",IF(LENB(G32)=18,IF(G32="","",IF(MID("10X98765432",MOD(SUMPRODUCT(MID(G32,ROW($1:$17),1)*{7;9;10;5;8;4;2;1;6;3;7;9;10;5;8;4;2}),11)+1,1)=RIGHT(G32),"正确","错误")),"非18位"))</f>
        <v/>
      </c>
      <c r="K32" t="str">
        <f t="shared" si="1"/>
        <v/>
      </c>
    </row>
    <row r="33" ht="15.95" customHeight="1" spans="1:11">
      <c r="A33" s="37">
        <v>32</v>
      </c>
      <c r="B33" s="41"/>
      <c r="C33" s="37" t="str">
        <f t="shared" si="0"/>
        <v/>
      </c>
      <c r="D33" s="41"/>
      <c r="E33" s="41"/>
      <c r="F33" s="41"/>
      <c r="G33" s="41"/>
      <c r="H33" s="37" t="s">
        <v>12</v>
      </c>
      <c r="I33" s="41"/>
      <c r="J33" t="str">
        <f>IF(G33="","",IF(LENB(G33)=18,IF(G33="","",IF(MID("10X98765432",MOD(SUMPRODUCT(MID(G33,ROW($1:$17),1)*{7;9;10;5;8;4;2;1;6;3;7;9;10;5;8;4;2}),11)+1,1)=RIGHT(G33),"正确","错误")),"非18位"))</f>
        <v/>
      </c>
      <c r="K33" t="str">
        <f t="shared" si="1"/>
        <v/>
      </c>
    </row>
    <row r="34" ht="15.95" customHeight="1" spans="1:11">
      <c r="A34" s="37">
        <v>33</v>
      </c>
      <c r="B34" s="41"/>
      <c r="C34" s="37" t="str">
        <f t="shared" si="0"/>
        <v/>
      </c>
      <c r="D34" s="41"/>
      <c r="E34" s="41"/>
      <c r="F34" s="41"/>
      <c r="G34" s="41"/>
      <c r="H34" s="37" t="s">
        <v>12</v>
      </c>
      <c r="I34" s="41"/>
      <c r="J34" t="str">
        <f>IF(G34="","",IF(LENB(G34)=18,IF(G34="","",IF(MID("10X98765432",MOD(SUMPRODUCT(MID(G34,ROW($1:$17),1)*{7;9;10;5;8;4;2;1;6;3;7;9;10;5;8;4;2}),11)+1,1)=RIGHT(G34),"正确","错误")),"非18位"))</f>
        <v/>
      </c>
      <c r="K34" t="str">
        <f t="shared" si="1"/>
        <v/>
      </c>
    </row>
    <row r="35" ht="15.95" customHeight="1" spans="1:11">
      <c r="A35" s="37">
        <v>34</v>
      </c>
      <c r="B35" s="41"/>
      <c r="C35" s="37" t="str">
        <f t="shared" si="0"/>
        <v/>
      </c>
      <c r="D35" s="41"/>
      <c r="E35" s="41"/>
      <c r="F35" s="41"/>
      <c r="G35" s="41"/>
      <c r="H35" s="37" t="s">
        <v>12</v>
      </c>
      <c r="I35" s="41"/>
      <c r="J35" t="str">
        <f>IF(G35="","",IF(LENB(G35)=18,IF(G35="","",IF(MID("10X98765432",MOD(SUMPRODUCT(MID(G35,ROW($1:$17),1)*{7;9;10;5;8;4;2;1;6;3;7;9;10;5;8;4;2}),11)+1,1)=RIGHT(G35),"正确","错误")),"非18位"))</f>
        <v/>
      </c>
      <c r="K35" t="str">
        <f t="shared" si="1"/>
        <v/>
      </c>
    </row>
    <row r="36" ht="15.95" customHeight="1" spans="1:11">
      <c r="A36" s="37">
        <v>35</v>
      </c>
      <c r="B36" s="41"/>
      <c r="C36" s="37" t="str">
        <f t="shared" si="0"/>
        <v/>
      </c>
      <c r="D36" s="41"/>
      <c r="E36" s="41"/>
      <c r="F36" s="41"/>
      <c r="G36" s="41"/>
      <c r="H36" s="37" t="s">
        <v>12</v>
      </c>
      <c r="I36" s="41"/>
      <c r="J36" t="str">
        <f>IF(G36="","",IF(LENB(G36)=18,IF(G36="","",IF(MID("10X98765432",MOD(SUMPRODUCT(MID(G36,ROW($1:$17),1)*{7;9;10;5;8;4;2;1;6;3;7;9;10;5;8;4;2}),11)+1,1)=RIGHT(G36),"正确","错误")),"非18位"))</f>
        <v/>
      </c>
      <c r="K36" t="str">
        <f t="shared" si="1"/>
        <v/>
      </c>
    </row>
    <row r="37" ht="15.95" customHeight="1" spans="1:11">
      <c r="A37" s="37">
        <v>36</v>
      </c>
      <c r="B37" s="41"/>
      <c r="C37" s="37" t="str">
        <f t="shared" si="0"/>
        <v/>
      </c>
      <c r="D37" s="41"/>
      <c r="E37" s="41"/>
      <c r="F37" s="41"/>
      <c r="G37" s="41"/>
      <c r="H37" s="37" t="s">
        <v>12</v>
      </c>
      <c r="I37" s="41"/>
      <c r="J37" t="str">
        <f>IF(G37="","",IF(LENB(G37)=18,IF(G37="","",IF(MID("10X98765432",MOD(SUMPRODUCT(MID(G37,ROW($1:$17),1)*{7;9;10;5;8;4;2;1;6;3;7;9;10;5;8;4;2}),11)+1,1)=RIGHT(G37),"正确","错误")),"非18位"))</f>
        <v/>
      </c>
      <c r="K37" t="str">
        <f t="shared" si="1"/>
        <v/>
      </c>
    </row>
    <row r="38" ht="15.95" customHeight="1" spans="1:11">
      <c r="A38" s="37">
        <v>37</v>
      </c>
      <c r="B38" s="41"/>
      <c r="C38" s="37" t="str">
        <f t="shared" si="0"/>
        <v/>
      </c>
      <c r="D38" s="41"/>
      <c r="E38" s="41"/>
      <c r="F38" s="41"/>
      <c r="G38" s="41"/>
      <c r="H38" s="37" t="s">
        <v>12</v>
      </c>
      <c r="I38" s="41"/>
      <c r="J38" t="str">
        <f>IF(G38="","",IF(LENB(G38)=18,IF(G38="","",IF(MID("10X98765432",MOD(SUMPRODUCT(MID(G38,ROW($1:$17),1)*{7;9;10;5;8;4;2;1;6;3;7;9;10;5;8;4;2}),11)+1,1)=RIGHT(G38),"正确","错误")),"非18位"))</f>
        <v/>
      </c>
      <c r="K38" t="str">
        <f t="shared" si="1"/>
        <v/>
      </c>
    </row>
    <row r="39" ht="15.95" customHeight="1" spans="1:11">
      <c r="A39" s="37">
        <v>38</v>
      </c>
      <c r="B39" s="41"/>
      <c r="C39" s="37" t="str">
        <f t="shared" si="0"/>
        <v/>
      </c>
      <c r="D39" s="41"/>
      <c r="E39" s="41"/>
      <c r="F39" s="41"/>
      <c r="G39" s="41"/>
      <c r="H39" s="37" t="s">
        <v>12</v>
      </c>
      <c r="I39" s="41"/>
      <c r="J39" t="str">
        <f>IF(G39="","",IF(LENB(G39)=18,IF(G39="","",IF(MID("10X98765432",MOD(SUMPRODUCT(MID(G39,ROW($1:$17),1)*{7;9;10;5;8;4;2;1;6;3;7;9;10;5;8;4;2}),11)+1,1)=RIGHT(G39),"正确","错误")),"非18位"))</f>
        <v/>
      </c>
      <c r="K39" t="str">
        <f t="shared" si="1"/>
        <v/>
      </c>
    </row>
    <row r="40" ht="15.95" customHeight="1" spans="1:11">
      <c r="A40" s="37">
        <v>39</v>
      </c>
      <c r="B40" s="41"/>
      <c r="C40" s="37" t="str">
        <f t="shared" si="0"/>
        <v/>
      </c>
      <c r="D40" s="41"/>
      <c r="E40" s="41"/>
      <c r="F40" s="41"/>
      <c r="G40" s="41"/>
      <c r="H40" s="37" t="s">
        <v>12</v>
      </c>
      <c r="I40" s="41"/>
      <c r="J40" t="str">
        <f>IF(G40="","",IF(LENB(G40)=18,IF(G40="","",IF(MID("10X98765432",MOD(SUMPRODUCT(MID(G40,ROW($1:$17),1)*{7;9;10;5;8;4;2;1;6;3;7;9;10;5;8;4;2}),11)+1,1)=RIGHT(G40),"正确","错误")),"非18位"))</f>
        <v/>
      </c>
      <c r="K40" t="str">
        <f t="shared" si="1"/>
        <v/>
      </c>
    </row>
    <row r="41" ht="15.95" customHeight="1" spans="1:11">
      <c r="A41" s="37">
        <v>40</v>
      </c>
      <c r="B41" s="41"/>
      <c r="C41" s="37" t="str">
        <f t="shared" si="0"/>
        <v/>
      </c>
      <c r="D41" s="41"/>
      <c r="E41" s="41"/>
      <c r="F41" s="41"/>
      <c r="G41" s="41"/>
      <c r="H41" s="37" t="s">
        <v>12</v>
      </c>
      <c r="I41" s="41"/>
      <c r="J41" t="str">
        <f>IF(G41="","",IF(LENB(G41)=18,IF(G41="","",IF(MID("10X98765432",MOD(SUMPRODUCT(MID(G41,ROW($1:$17),1)*{7;9;10;5;8;4;2;1;6;3;7;9;10;5;8;4;2}),11)+1,1)=RIGHT(G41),"正确","错误")),"非18位"))</f>
        <v/>
      </c>
      <c r="K41" t="str">
        <f t="shared" si="1"/>
        <v/>
      </c>
    </row>
    <row r="42" ht="15.95" customHeight="1" spans="1:11">
      <c r="A42" s="37">
        <v>41</v>
      </c>
      <c r="B42" s="41"/>
      <c r="C42" s="37" t="str">
        <f t="shared" si="0"/>
        <v/>
      </c>
      <c r="D42" s="41"/>
      <c r="E42" s="41"/>
      <c r="F42" s="41"/>
      <c r="G42" s="41"/>
      <c r="H42" s="37" t="s">
        <v>12</v>
      </c>
      <c r="I42" s="41"/>
      <c r="J42" t="str">
        <f>IF(G42="","",IF(LENB(G42)=18,IF(G42="","",IF(MID("10X98765432",MOD(SUMPRODUCT(MID(G42,ROW($1:$17),1)*{7;9;10;5;8;4;2;1;6;3;7;9;10;5;8;4;2}),11)+1,1)=RIGHT(G42),"正确","错误")),"非18位"))</f>
        <v/>
      </c>
      <c r="K42" t="str">
        <f t="shared" si="1"/>
        <v/>
      </c>
    </row>
    <row r="43" ht="15.95" customHeight="1" spans="1:11">
      <c r="A43" s="37">
        <v>42</v>
      </c>
      <c r="B43" s="41"/>
      <c r="C43" s="37" t="str">
        <f t="shared" si="0"/>
        <v/>
      </c>
      <c r="D43" s="41"/>
      <c r="E43" s="41"/>
      <c r="F43" s="41"/>
      <c r="G43" s="41"/>
      <c r="H43" s="37" t="s">
        <v>12</v>
      </c>
      <c r="I43" s="41"/>
      <c r="J43" t="str">
        <f>IF(G43="","",IF(LENB(G43)=18,IF(G43="","",IF(MID("10X98765432",MOD(SUMPRODUCT(MID(G43,ROW($1:$17),1)*{7;9;10;5;8;4;2;1;6;3;7;9;10;5;8;4;2}),11)+1,1)=RIGHT(G43),"正确","错误")),"非18位"))</f>
        <v/>
      </c>
      <c r="K43" t="str">
        <f t="shared" si="1"/>
        <v/>
      </c>
    </row>
    <row r="44" ht="15.95" customHeight="1" spans="1:11">
      <c r="A44" s="37">
        <v>43</v>
      </c>
      <c r="B44" s="41"/>
      <c r="C44" s="37" t="str">
        <f t="shared" si="0"/>
        <v/>
      </c>
      <c r="D44" s="41"/>
      <c r="E44" s="41"/>
      <c r="F44" s="41"/>
      <c r="G44" s="41"/>
      <c r="H44" s="37" t="s">
        <v>12</v>
      </c>
      <c r="I44" s="41"/>
      <c r="J44" t="str">
        <f>IF(G44="","",IF(LENB(G44)=18,IF(G44="","",IF(MID("10X98765432",MOD(SUMPRODUCT(MID(G44,ROW($1:$17),1)*{7;9;10;5;8;4;2;1;6;3;7;9;10;5;8;4;2}),11)+1,1)=RIGHT(G44),"正确","错误")),"非18位"))</f>
        <v/>
      </c>
      <c r="K44" t="str">
        <f t="shared" si="1"/>
        <v/>
      </c>
    </row>
    <row r="45" ht="15.95" customHeight="1" spans="1:11">
      <c r="A45" s="37">
        <v>44</v>
      </c>
      <c r="B45" s="41"/>
      <c r="C45" s="37" t="str">
        <f t="shared" si="0"/>
        <v/>
      </c>
      <c r="D45" s="41"/>
      <c r="E45" s="41"/>
      <c r="F45" s="41"/>
      <c r="G45" s="41"/>
      <c r="H45" s="37" t="s">
        <v>12</v>
      </c>
      <c r="I45" s="41"/>
      <c r="J45" t="str">
        <f>IF(G45="","",IF(LENB(G45)=18,IF(G45="","",IF(MID("10X98765432",MOD(SUMPRODUCT(MID(G45,ROW($1:$17),1)*{7;9;10;5;8;4;2;1;6;3;7;9;10;5;8;4;2}),11)+1,1)=RIGHT(G45),"正确","错误")),"非18位"))</f>
        <v/>
      </c>
      <c r="K45" t="str">
        <f t="shared" si="1"/>
        <v/>
      </c>
    </row>
    <row r="46" ht="15.95" customHeight="1" spans="1:11">
      <c r="A46" s="37">
        <v>45</v>
      </c>
      <c r="B46" s="41"/>
      <c r="C46" s="37" t="str">
        <f t="shared" si="0"/>
        <v/>
      </c>
      <c r="D46" s="41"/>
      <c r="E46" s="41"/>
      <c r="F46" s="41"/>
      <c r="G46" s="41"/>
      <c r="H46" s="37" t="s">
        <v>12</v>
      </c>
      <c r="I46" s="41"/>
      <c r="J46" t="str">
        <f>IF(G46="","",IF(LENB(G46)=18,IF(G46="","",IF(MID("10X98765432",MOD(SUMPRODUCT(MID(G46,ROW($1:$17),1)*{7;9;10;5;8;4;2;1;6;3;7;9;10;5;8;4;2}),11)+1,1)=RIGHT(G46),"正确","错误")),"非18位"))</f>
        <v/>
      </c>
      <c r="K46" t="str">
        <f t="shared" si="1"/>
        <v/>
      </c>
    </row>
    <row r="47" ht="15.95" customHeight="1" spans="1:11">
      <c r="A47" s="37">
        <v>46</v>
      </c>
      <c r="B47" s="41"/>
      <c r="C47" s="37" t="str">
        <f t="shared" si="0"/>
        <v/>
      </c>
      <c r="D47" s="41"/>
      <c r="E47" s="41"/>
      <c r="F47" s="41"/>
      <c r="G47" s="41"/>
      <c r="H47" s="37" t="s">
        <v>12</v>
      </c>
      <c r="I47" s="41"/>
      <c r="J47" t="str">
        <f>IF(G47="","",IF(LENB(G47)=18,IF(G47="","",IF(MID("10X98765432",MOD(SUMPRODUCT(MID(G47,ROW($1:$17),1)*{7;9;10;5;8;4;2;1;6;3;7;9;10;5;8;4;2}),11)+1,1)=RIGHT(G47),"正确","错误")),"非18位"))</f>
        <v/>
      </c>
      <c r="K47" t="str">
        <f t="shared" si="1"/>
        <v/>
      </c>
    </row>
    <row r="48" ht="15.95" customHeight="1" spans="1:11">
      <c r="A48" s="37">
        <v>47</v>
      </c>
      <c r="B48" s="41"/>
      <c r="C48" s="37" t="str">
        <f t="shared" si="0"/>
        <v/>
      </c>
      <c r="D48" s="41"/>
      <c r="E48" s="41"/>
      <c r="F48" s="41"/>
      <c r="G48" s="41"/>
      <c r="H48" s="37" t="s">
        <v>12</v>
      </c>
      <c r="I48" s="41"/>
      <c r="J48" t="str">
        <f>IF(G48="","",IF(LENB(G48)=18,IF(G48="","",IF(MID("10X98765432",MOD(SUMPRODUCT(MID(G48,ROW($1:$17),1)*{7;9;10;5;8;4;2;1;6;3;7;9;10;5;8;4;2}),11)+1,1)=RIGHT(G48),"正确","错误")),"非18位"))</f>
        <v/>
      </c>
      <c r="K48" t="str">
        <f t="shared" si="1"/>
        <v/>
      </c>
    </row>
    <row r="49" ht="15.95" customHeight="1" spans="1:11">
      <c r="A49" s="37">
        <v>48</v>
      </c>
      <c r="B49" s="41"/>
      <c r="C49" s="37" t="str">
        <f t="shared" si="0"/>
        <v/>
      </c>
      <c r="D49" s="41"/>
      <c r="E49" s="41"/>
      <c r="F49" s="41"/>
      <c r="G49" s="41"/>
      <c r="H49" s="37" t="s">
        <v>12</v>
      </c>
      <c r="I49" s="41"/>
      <c r="J49" t="str">
        <f>IF(G49="","",IF(LENB(G49)=18,IF(G49="","",IF(MID("10X98765432",MOD(SUMPRODUCT(MID(G49,ROW($1:$17),1)*{7;9;10;5;8;4;2;1;6;3;7;9;10;5;8;4;2}),11)+1,1)=RIGHT(G49),"正确","错误")),"非18位"))</f>
        <v/>
      </c>
      <c r="K49" t="str">
        <f t="shared" si="1"/>
        <v/>
      </c>
    </row>
    <row r="50" ht="15.95" customHeight="1" spans="1:11">
      <c r="A50" s="37">
        <v>49</v>
      </c>
      <c r="B50" s="41"/>
      <c r="C50" s="37" t="str">
        <f t="shared" si="0"/>
        <v/>
      </c>
      <c r="D50" s="41"/>
      <c r="E50" s="41"/>
      <c r="F50" s="41"/>
      <c r="G50" s="41"/>
      <c r="H50" s="37" t="s">
        <v>12</v>
      </c>
      <c r="I50" s="41"/>
      <c r="J50" t="str">
        <f>IF(G50="","",IF(LENB(G50)=18,IF(G50="","",IF(MID("10X98765432",MOD(SUMPRODUCT(MID(G50,ROW($1:$17),1)*{7;9;10;5;8;4;2;1;6;3;7;9;10;5;8;4;2}),11)+1,1)=RIGHT(G50),"正确","错误")),"非18位"))</f>
        <v/>
      </c>
      <c r="K50" t="str">
        <f t="shared" si="1"/>
        <v/>
      </c>
    </row>
    <row r="51" ht="15.95" customHeight="1" spans="1:11">
      <c r="A51" s="37">
        <v>50</v>
      </c>
      <c r="B51" s="41"/>
      <c r="C51" s="37" t="str">
        <f t="shared" si="0"/>
        <v/>
      </c>
      <c r="D51" s="41"/>
      <c r="E51" s="41"/>
      <c r="F51" s="41"/>
      <c r="G51" s="41"/>
      <c r="H51" s="37" t="s">
        <v>12</v>
      </c>
      <c r="I51" s="41"/>
      <c r="J51" t="str">
        <f>IF(G51="","",IF(LENB(G51)=18,IF(G51="","",IF(MID("10X98765432",MOD(SUMPRODUCT(MID(G51,ROW($1:$17),1)*{7;9;10;5;8;4;2;1;6;3;7;9;10;5;8;4;2}),11)+1,1)=RIGHT(G51),"正确","错误")),"非18位"))</f>
        <v/>
      </c>
      <c r="K51" t="str">
        <f t="shared" si="1"/>
        <v/>
      </c>
    </row>
    <row r="52" ht="15.95" customHeight="1" spans="1:11">
      <c r="A52" s="37">
        <v>51</v>
      </c>
      <c r="B52" s="41"/>
      <c r="C52" s="37" t="str">
        <f t="shared" si="0"/>
        <v/>
      </c>
      <c r="D52" s="41"/>
      <c r="E52" s="41"/>
      <c r="F52" s="41"/>
      <c r="G52" s="41"/>
      <c r="H52" s="37" t="s">
        <v>12</v>
      </c>
      <c r="I52" s="41"/>
      <c r="J52" t="str">
        <f>IF(G52="","",IF(LENB(G52)=18,IF(G52="","",IF(MID("10X98765432",MOD(SUMPRODUCT(MID(G52,ROW($1:$17),1)*{7;9;10;5;8;4;2;1;6;3;7;9;10;5;8;4;2}),11)+1,1)=RIGHT(G52),"正确","错误")),"非18位"))</f>
        <v/>
      </c>
      <c r="K52" t="str">
        <f t="shared" si="1"/>
        <v/>
      </c>
    </row>
    <row r="53" ht="15.95" customHeight="1" spans="1:11">
      <c r="A53" s="37">
        <v>52</v>
      </c>
      <c r="B53" s="41"/>
      <c r="C53" s="37" t="str">
        <f t="shared" si="0"/>
        <v/>
      </c>
      <c r="D53" s="41"/>
      <c r="E53" s="41"/>
      <c r="F53" s="41"/>
      <c r="G53" s="41"/>
      <c r="H53" s="37" t="s">
        <v>12</v>
      </c>
      <c r="I53" s="41"/>
      <c r="J53" t="str">
        <f>IF(G53="","",IF(LENB(G53)=18,IF(G53="","",IF(MID("10X98765432",MOD(SUMPRODUCT(MID(G53,ROW($1:$17),1)*{7;9;10;5;8;4;2;1;6;3;7;9;10;5;8;4;2}),11)+1,1)=RIGHT(G53),"正确","错误")),"非18位"))</f>
        <v/>
      </c>
      <c r="K53" t="str">
        <f t="shared" si="1"/>
        <v/>
      </c>
    </row>
    <row r="54" ht="15.95" customHeight="1" spans="1:11">
      <c r="A54" s="37">
        <v>53</v>
      </c>
      <c r="B54" s="41"/>
      <c r="C54" s="37" t="str">
        <f t="shared" si="0"/>
        <v/>
      </c>
      <c r="D54" s="41"/>
      <c r="E54" s="41"/>
      <c r="F54" s="41"/>
      <c r="G54" s="41"/>
      <c r="H54" s="37" t="s">
        <v>12</v>
      </c>
      <c r="I54" s="41"/>
      <c r="J54" t="str">
        <f>IF(G54="","",IF(LENB(G54)=18,IF(G54="","",IF(MID("10X98765432",MOD(SUMPRODUCT(MID(G54,ROW($1:$17),1)*{7;9;10;5;8;4;2;1;6;3;7;9;10;5;8;4;2}),11)+1,1)=RIGHT(G54),"正确","错误")),"非18位"))</f>
        <v/>
      </c>
      <c r="K54" t="str">
        <f t="shared" si="1"/>
        <v/>
      </c>
    </row>
    <row r="55" ht="15.95" customHeight="1" spans="1:11">
      <c r="A55" s="37">
        <v>54</v>
      </c>
      <c r="B55" s="41"/>
      <c r="C55" s="37" t="str">
        <f t="shared" si="0"/>
        <v/>
      </c>
      <c r="D55" s="41"/>
      <c r="E55" s="41"/>
      <c r="F55" s="41"/>
      <c r="G55" s="41"/>
      <c r="H55" s="37" t="s">
        <v>12</v>
      </c>
      <c r="I55" s="41"/>
      <c r="J55" t="str">
        <f>IF(G55="","",IF(LENB(G55)=18,IF(G55="","",IF(MID("10X98765432",MOD(SUMPRODUCT(MID(G55,ROW($1:$17),1)*{7;9;10;5;8;4;2;1;6;3;7;9;10;5;8;4;2}),11)+1,1)=RIGHT(G55),"正确","错误")),"非18位"))</f>
        <v/>
      </c>
      <c r="K55" t="str">
        <f t="shared" si="1"/>
        <v/>
      </c>
    </row>
    <row r="56" ht="15.95" customHeight="1" spans="1:11">
      <c r="A56" s="37">
        <v>55</v>
      </c>
      <c r="B56" s="41"/>
      <c r="C56" s="37" t="str">
        <f t="shared" si="0"/>
        <v/>
      </c>
      <c r="D56" s="41"/>
      <c r="E56" s="41"/>
      <c r="F56" s="41"/>
      <c r="G56" s="41"/>
      <c r="H56" s="37" t="s">
        <v>12</v>
      </c>
      <c r="I56" s="41"/>
      <c r="J56" t="str">
        <f>IF(G56="","",IF(LENB(G56)=18,IF(G56="","",IF(MID("10X98765432",MOD(SUMPRODUCT(MID(G56,ROW($1:$17),1)*{7;9;10;5;8;4;2;1;6;3;7;9;10;5;8;4;2}),11)+1,1)=RIGHT(G56),"正确","错误")),"非18位"))</f>
        <v/>
      </c>
      <c r="K56" t="str">
        <f t="shared" si="1"/>
        <v/>
      </c>
    </row>
    <row r="57" ht="15.95" customHeight="1" spans="1:11">
      <c r="A57" s="37">
        <v>56</v>
      </c>
      <c r="B57" s="41"/>
      <c r="C57" s="37" t="str">
        <f t="shared" si="0"/>
        <v/>
      </c>
      <c r="D57" s="41"/>
      <c r="E57" s="41"/>
      <c r="F57" s="41"/>
      <c r="G57" s="41"/>
      <c r="H57" s="37" t="s">
        <v>12</v>
      </c>
      <c r="I57" s="41"/>
      <c r="J57" t="str">
        <f>IF(G57="","",IF(LENB(G57)=18,IF(G57="","",IF(MID("10X98765432",MOD(SUMPRODUCT(MID(G57,ROW($1:$17),1)*{7;9;10;5;8;4;2;1;6;3;7;9;10;5;8;4;2}),11)+1,1)=RIGHT(G57),"正确","错误")),"非18位"))</f>
        <v/>
      </c>
      <c r="K57" t="str">
        <f t="shared" si="1"/>
        <v/>
      </c>
    </row>
    <row r="58" ht="15.95" customHeight="1" spans="1:11">
      <c r="A58" s="37">
        <v>57</v>
      </c>
      <c r="B58" s="41"/>
      <c r="C58" s="37" t="str">
        <f t="shared" si="0"/>
        <v/>
      </c>
      <c r="D58" s="41"/>
      <c r="E58" s="41"/>
      <c r="F58" s="41"/>
      <c r="G58" s="41"/>
      <c r="H58" s="37" t="s">
        <v>12</v>
      </c>
      <c r="I58" s="41"/>
      <c r="J58" t="str">
        <f>IF(G58="","",IF(LENB(G58)=18,IF(G58="","",IF(MID("10X98765432",MOD(SUMPRODUCT(MID(G58,ROW($1:$17),1)*{7;9;10;5;8;4;2;1;6;3;7;9;10;5;8;4;2}),11)+1,1)=RIGHT(G58),"正确","错误")),"非18位"))</f>
        <v/>
      </c>
      <c r="K58" t="str">
        <f t="shared" si="1"/>
        <v/>
      </c>
    </row>
    <row r="59" ht="15.95" customHeight="1" spans="1:11">
      <c r="A59" s="37">
        <v>58</v>
      </c>
      <c r="B59" s="41"/>
      <c r="C59" s="37" t="str">
        <f t="shared" si="0"/>
        <v/>
      </c>
      <c r="D59" s="41"/>
      <c r="E59" s="41"/>
      <c r="F59" s="41"/>
      <c r="G59" s="41"/>
      <c r="H59" s="37" t="s">
        <v>12</v>
      </c>
      <c r="I59" s="41"/>
      <c r="J59" t="str">
        <f>IF(G59="","",IF(LENB(G59)=18,IF(G59="","",IF(MID("10X98765432",MOD(SUMPRODUCT(MID(G59,ROW($1:$17),1)*{7;9;10;5;8;4;2;1;6;3;7;9;10;5;8;4;2}),11)+1,1)=RIGHT(G59),"正确","错误")),"非18位"))</f>
        <v/>
      </c>
      <c r="K59" t="str">
        <f t="shared" si="1"/>
        <v/>
      </c>
    </row>
    <row r="60" ht="15.95" customHeight="1" spans="1:11">
      <c r="A60" s="37">
        <v>59</v>
      </c>
      <c r="B60" s="41"/>
      <c r="C60" s="37" t="str">
        <f t="shared" si="0"/>
        <v/>
      </c>
      <c r="D60" s="41"/>
      <c r="E60" s="41"/>
      <c r="F60" s="41"/>
      <c r="G60" s="41"/>
      <c r="H60" s="37" t="s">
        <v>12</v>
      </c>
      <c r="I60" s="41"/>
      <c r="J60" t="str">
        <f>IF(G60="","",IF(LENB(G60)=18,IF(G60="","",IF(MID("10X98765432",MOD(SUMPRODUCT(MID(G60,ROW($1:$17),1)*{7;9;10;5;8;4;2;1;6;3;7;9;10;5;8;4;2}),11)+1,1)=RIGHT(G60),"正确","错误")),"非18位"))</f>
        <v/>
      </c>
      <c r="K60" t="str">
        <f t="shared" si="1"/>
        <v/>
      </c>
    </row>
    <row r="61" ht="15.95" customHeight="1" spans="1:11">
      <c r="A61" s="37">
        <v>60</v>
      </c>
      <c r="B61" s="41"/>
      <c r="C61" s="37" t="str">
        <f t="shared" si="0"/>
        <v/>
      </c>
      <c r="D61" s="41"/>
      <c r="E61" s="41"/>
      <c r="F61" s="41"/>
      <c r="G61" s="41"/>
      <c r="H61" s="37" t="s">
        <v>12</v>
      </c>
      <c r="I61" s="41"/>
      <c r="J61" t="str">
        <f>IF(G61="","",IF(LENB(G61)=18,IF(G61="","",IF(MID("10X98765432",MOD(SUMPRODUCT(MID(G61,ROW($1:$17),1)*{7;9;10;5;8;4;2;1;6;3;7;9;10;5;8;4;2}),11)+1,1)=RIGHT(G61),"正确","错误")),"非18位"))</f>
        <v/>
      </c>
      <c r="K61" t="str">
        <f t="shared" si="1"/>
        <v/>
      </c>
    </row>
  </sheetData>
  <sheetProtection algorithmName="SHA-512" hashValue="l0a3jBAg25X+mpumlDJpWbbPio4SBE54dadPayuwi9+u6ihzE9QbzUz6vMXuWxc19Nkikr3du1HMePVr6ObBOQ==" saltValue="ku9eKMxSfqvWovU7xdkmlg==" spinCount="100000" sheet="1" objects="1" scenarios="1"/>
  <protectedRanges>
    <protectedRange sqref="H2:H61" name="人员类别"/>
    <protectedRange sqref="G2:G61" name="身份证号"/>
    <protectedRange sqref="E2:E61" name="专业"/>
    <protectedRange sqref="B2:B61" name="姓名"/>
    <protectedRange sqref="D2:D61" name="民族"/>
    <protectedRange sqref="F2:F61" name="手机号"/>
    <protectedRange sqref="I2:I61" name="学生证号"/>
  </protectedRanges>
  <conditionalFormatting sqref="L2">
    <cfRule type="duplicateValues" dxfId="0" priority="1"/>
  </conditionalFormatting>
  <conditionalFormatting sqref="F2:F61">
    <cfRule type="expression" dxfId="1" priority="3">
      <formula>$K2="非11位"</formula>
    </cfRule>
    <cfRule type="expression" dxfId="1" priority="6">
      <formula>$K2="非11位"</formula>
    </cfRule>
  </conditionalFormatting>
  <conditionalFormatting sqref="G2:G61">
    <cfRule type="expression" dxfId="1" priority="5">
      <formula>$J2="非18位"</formula>
    </cfRule>
    <cfRule type="expression" dxfId="2" priority="7">
      <formula>$J2="错误"</formula>
    </cfRule>
  </conditionalFormatting>
  <conditionalFormatting sqref="L1:L2">
    <cfRule type="duplicateValues" dxfId="0" priority="2"/>
  </conditionalFormatting>
  <conditionalFormatting sqref="F$1:G$1048576 B$1:B$1048576 I$1:I$1048576">
    <cfRule type="duplicateValues" dxfId="0" priority="4"/>
  </conditionalFormatting>
  <dataValidations count="5">
    <dataValidation type="textLength" operator="equal" allowBlank="1" showErrorMessage="1" errorTitle="数据长度错误" error="身份证号为18位" sqref="G10" errorStyle="information">
      <formula1>18</formula1>
    </dataValidation>
    <dataValidation type="whole" operator="between" allowBlank="1" showErrorMessage="1" errorTitle="数据错误" error="手机号不正确" sqref="F2:F61" errorStyle="warning">
      <formula1>13000000001</formula1>
      <formula2>19999999999</formula2>
    </dataValidation>
    <dataValidation type="textLength" operator="equal" allowBlank="1" showErrorMessage="1" errorTitle="数据错误" error="身份证号为18位" sqref="G2:G9 G11:G61" errorStyle="warning">
      <formula1>18</formula1>
    </dataValidation>
    <dataValidation type="list" allowBlank="1" showInputMessage="1" showErrorMessage="1" sqref="H2:H61">
      <formula1>"本科在读,中专在读,大专在读,研究生在读"</formula1>
    </dataValidation>
    <dataValidation type="textLength" operator="between" allowBlank="1" showErrorMessage="1" errorTitle="数据错误" error="学生证号位数不正确" sqref="I2:I61" errorStyle="warning">
      <formula1>12</formula1>
      <formula2>13</formula2>
    </dataValidation>
  </dataValidations>
  <printOptions horizontalCentered="1" verticalCentered="1"/>
  <pageMargins left="0.708661417322835" right="0.708661417322835" top="0.590551181102362" bottom="0.590551181102362" header="0.31496062992126" footer="0.31496062992126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61"/>
  <sheetViews>
    <sheetView zoomScale="120" zoomScaleNormal="120" workbookViewId="0">
      <selection activeCell="G66" sqref="G66"/>
    </sheetView>
  </sheetViews>
  <sheetFormatPr defaultColWidth="9" defaultRowHeight="13.5"/>
  <cols>
    <col min="1" max="1" width="5.125" style="36" customWidth="1"/>
    <col min="2" max="2" width="9.125" style="36" customWidth="1"/>
    <col min="3" max="3" width="5.125" style="36" customWidth="1"/>
    <col min="4" max="4" width="5.875" style="36" customWidth="1"/>
    <col min="5" max="5" width="35.25" style="36" customWidth="1"/>
    <col min="6" max="6" width="14" style="36" customWidth="1"/>
    <col min="7" max="7" width="22.25" style="36" customWidth="1"/>
    <col min="8" max="8" width="10.125" style="36" customWidth="1"/>
    <col min="9" max="9" width="17.625" style="36" customWidth="1"/>
    <col min="10" max="10" width="12.375" customWidth="1"/>
    <col min="11" max="11" width="12" customWidth="1"/>
    <col min="12" max="12" width="13.5" customWidth="1"/>
    <col min="14" max="14" width="12.75" customWidth="1"/>
  </cols>
  <sheetData>
    <row r="1" s="36" customFormat="1" ht="15.95" customHeight="1" spans="1:15">
      <c r="A1" s="37" t="s">
        <v>0</v>
      </c>
      <c r="B1" s="37" t="s">
        <v>1</v>
      </c>
      <c r="C1" s="37" t="s">
        <v>2</v>
      </c>
      <c r="D1" s="37" t="s">
        <v>3</v>
      </c>
      <c r="E1" s="37" t="s">
        <v>4</v>
      </c>
      <c r="F1" s="37" t="s">
        <v>5</v>
      </c>
      <c r="G1" s="37" t="s">
        <v>6</v>
      </c>
      <c r="H1" s="37" t="s">
        <v>7</v>
      </c>
      <c r="I1" s="37" t="s">
        <v>8</v>
      </c>
      <c r="J1" s="38" t="s">
        <v>9</v>
      </c>
      <c r="K1" s="38" t="s">
        <v>10</v>
      </c>
      <c r="L1" s="39" t="s">
        <v>11</v>
      </c>
    </row>
    <row r="2" ht="15.95" customHeight="1" spans="1:15">
      <c r="A2" s="37">
        <v>1</v>
      </c>
      <c r="B2" s="40"/>
      <c r="C2" s="37" t="str">
        <f>IFERROR(IF(MOD(MID(G2,17,1),2),"男","女"),"")</f>
        <v/>
      </c>
      <c r="D2" s="40"/>
      <c r="E2" s="40"/>
      <c r="F2" s="40"/>
      <c r="G2" s="40"/>
      <c r="H2" s="37" t="s">
        <v>12</v>
      </c>
      <c r="I2" s="41"/>
      <c r="J2" s="42" t="str">
        <f>IF(G2="","",IF(LENB(G2)=18,IF(G2="","",IF(MID("10X98765432",MOD(SUMPRODUCT(MID(G2,ROW($1:$17),1)*{7;9;10;5;8;4;2;1;6;3;7;9;10;5;8;4;2}),11)+1,1)=RIGHT(G2),"正确","错误")),"非18位"))</f>
        <v/>
      </c>
      <c r="K2" t="str">
        <f>IF(F2="","",IF(LENB(F2)=11,"位数正确","非11位"))</f>
        <v/>
      </c>
      <c r="L2" s="39" t="s">
        <v>11</v>
      </c>
    </row>
    <row r="3" ht="15.95" customHeight="1" spans="1:15">
      <c r="A3" s="37">
        <v>2</v>
      </c>
      <c r="B3" s="40"/>
      <c r="C3" s="37" t="str">
        <f t="shared" ref="C3:C61" si="0">IFERROR(IF(MOD(MID(G3,17,1),2),"男","女"),"")</f>
        <v/>
      </c>
      <c r="D3" s="40"/>
      <c r="E3" s="40"/>
      <c r="F3" s="40"/>
      <c r="G3" s="40"/>
      <c r="H3" s="37" t="s">
        <v>12</v>
      </c>
      <c r="I3" s="41"/>
      <c r="J3" t="str">
        <f>IF(G3="","",IF(LENB(G3)=18,IF(G3="","",IF(MID("10X98765432",MOD(SUMPRODUCT(MID(G3,ROW($1:$17),1)*{7;9;10;5;8;4;2;1;6;3;7;9;10;5;8;4;2}),11)+1,1)=RIGHT(G3),"正确","错误")),"非18位"))</f>
        <v/>
      </c>
      <c r="K3" t="str">
        <f t="shared" ref="K3:K61" si="1">IF(F3="","",IF(LENB(F3)=11,"位数正确","非11位"))</f>
        <v/>
      </c>
    </row>
    <row r="4" ht="15.95" customHeight="1" spans="1:15">
      <c r="A4" s="37">
        <v>3</v>
      </c>
      <c r="B4" s="40"/>
      <c r="C4" s="37" t="str">
        <f t="shared" si="0"/>
        <v/>
      </c>
      <c r="D4" s="40"/>
      <c r="E4" s="40"/>
      <c r="F4" s="40"/>
      <c r="G4" s="40"/>
      <c r="H4" s="37" t="s">
        <v>12</v>
      </c>
      <c r="I4" s="41"/>
      <c r="J4" t="str">
        <f>IF(G4="","",IF(LENB(G4)=18,IF(G4="","",IF(MID("10X98765432",MOD(SUMPRODUCT(MID(G4,ROW($1:$17),1)*{7;9;10;5;8;4;2;1;6;3;7;9;10;5;8;4;2}),11)+1,1)=RIGHT(G4),"正确","错误")),"非18位"))</f>
        <v/>
      </c>
      <c r="K4" t="str">
        <f t="shared" si="1"/>
        <v/>
      </c>
    </row>
    <row r="5" ht="15.95" customHeight="1" spans="1:15">
      <c r="A5" s="37">
        <v>4</v>
      </c>
      <c r="B5" s="40"/>
      <c r="C5" s="37" t="str">
        <f t="shared" si="0"/>
        <v/>
      </c>
      <c r="D5" s="40"/>
      <c r="E5" s="40"/>
      <c r="F5" s="40"/>
      <c r="G5" s="40"/>
      <c r="H5" s="37" t="s">
        <v>12</v>
      </c>
      <c r="I5" s="41"/>
      <c r="J5" t="str">
        <f>IF(G5="","",IF(LENB(G5)=18,IF(G5="","",IF(MID("10X98765432",MOD(SUMPRODUCT(MID(G5,ROW($1:$17),1)*{7;9;10;5;8;4;2;1;6;3;7;9;10;5;8;4;2}),11)+1,1)=RIGHT(G5),"正确","错误")),"非18位"))</f>
        <v/>
      </c>
      <c r="K5" t="str">
        <f t="shared" si="1"/>
        <v/>
      </c>
    </row>
    <row r="6" ht="15.95" customHeight="1" spans="1:15">
      <c r="A6" s="37">
        <v>5</v>
      </c>
      <c r="B6" s="41"/>
      <c r="C6" s="37" t="str">
        <f t="shared" si="0"/>
        <v/>
      </c>
      <c r="D6" s="41"/>
      <c r="E6" s="41"/>
      <c r="F6" s="41"/>
      <c r="G6" s="41"/>
      <c r="H6" s="37" t="s">
        <v>12</v>
      </c>
      <c r="I6" s="41"/>
      <c r="J6" t="str">
        <f>IF(G6="","",IF(LENB(G6)=18,IF(G6="","",IF(MID("10X98765432",MOD(SUMPRODUCT(MID(G6,ROW($1:$17),1)*{7;9;10;5;8;4;2;1;6;3;7;9;10;5;8;4;2}),11)+1,1)=RIGHT(G6),"正确","错误")),"非18位"))</f>
        <v/>
      </c>
      <c r="K6" t="str">
        <f t="shared" si="1"/>
        <v/>
      </c>
    </row>
    <row r="7" ht="15.95" customHeight="1" spans="1:15">
      <c r="A7" s="37">
        <v>6</v>
      </c>
      <c r="B7" s="41"/>
      <c r="C7" s="37" t="str">
        <f t="shared" si="0"/>
        <v/>
      </c>
      <c r="D7" s="41"/>
      <c r="E7" s="41"/>
      <c r="F7" s="41"/>
      <c r="G7" s="41"/>
      <c r="H7" s="37" t="s">
        <v>12</v>
      </c>
      <c r="I7" s="41"/>
      <c r="J7" t="str">
        <f>IF(G7="","",IF(LENB(G7)=18,IF(G7="","",IF(MID("10X98765432",MOD(SUMPRODUCT(MID(G7,ROW($1:$17),1)*{7;9;10;5;8;4;2;1;6;3;7;9;10;5;8;4;2}),11)+1,1)=RIGHT(G7),"正确","错误")),"非18位"))</f>
        <v/>
      </c>
      <c r="K7" t="str">
        <f t="shared" si="1"/>
        <v/>
      </c>
    </row>
    <row r="8" ht="15.95" customHeight="1" spans="1:15">
      <c r="A8" s="37">
        <v>7</v>
      </c>
      <c r="B8" s="41"/>
      <c r="C8" s="37" t="str">
        <f t="shared" si="0"/>
        <v/>
      </c>
      <c r="D8" s="41"/>
      <c r="E8" s="41"/>
      <c r="F8" s="40"/>
      <c r="G8" s="40"/>
      <c r="H8" s="37" t="s">
        <v>12</v>
      </c>
      <c r="I8" s="41"/>
      <c r="J8" t="str">
        <f>IF(G8="","",IF(LENB(G8)=18,IF(G8="","",IF(MID("10X98765432",MOD(SUMPRODUCT(MID(G8,ROW($1:$17),1)*{7;9;10;5;8;4;2;1;6;3;7;9;10;5;8;4;2}),11)+1,1)=RIGHT(G8),"正确","错误")),"非18位"))</f>
        <v/>
      </c>
      <c r="K8" t="str">
        <f t="shared" si="1"/>
        <v/>
      </c>
    </row>
    <row r="9" ht="15.95" customHeight="1" spans="1:15">
      <c r="A9" s="37">
        <v>8</v>
      </c>
      <c r="B9" s="41"/>
      <c r="C9" s="37" t="str">
        <f t="shared" si="0"/>
        <v/>
      </c>
      <c r="D9" s="41"/>
      <c r="E9" s="41"/>
      <c r="F9" s="41"/>
      <c r="G9" s="41"/>
      <c r="H9" s="37" t="s">
        <v>12</v>
      </c>
      <c r="I9" s="41"/>
      <c r="J9" t="str">
        <f>IF(G9="","",IF(LENB(G9)=18,IF(G9="","",IF(MID("10X98765432",MOD(SUMPRODUCT(MID(G9,ROW($1:$17),1)*{7;9;10;5;8;4;2;1;6;3;7;9;10;5;8;4;2}),11)+1,1)=RIGHT(G9),"正确","错误")),"非18位"))</f>
        <v/>
      </c>
      <c r="K9" t="str">
        <f t="shared" si="1"/>
        <v/>
      </c>
    </row>
    <row r="10" ht="15.95" customHeight="1" spans="1:15">
      <c r="A10" s="37">
        <v>9</v>
      </c>
      <c r="B10" s="41"/>
      <c r="C10" s="37" t="str">
        <f t="shared" si="0"/>
        <v/>
      </c>
      <c r="D10" s="41"/>
      <c r="E10" s="41"/>
      <c r="F10" s="41"/>
      <c r="G10" s="41"/>
      <c r="H10" s="37" t="s">
        <v>12</v>
      </c>
      <c r="I10" s="41"/>
      <c r="J10" t="str">
        <f>IF(G10="","",IF(LENB(G10)=18,IF(G10="","",IF(MID("10X98765432",MOD(SUMPRODUCT(MID(G10,ROW($1:$17),1)*{7;9;10;5;8;4;2;1;6;3;7;9;10;5;8;4;2}),11)+1,1)=RIGHT(G10),"正确","错误")),"非18位"))</f>
        <v/>
      </c>
      <c r="K10" t="str">
        <f t="shared" si="1"/>
        <v/>
      </c>
    </row>
    <row r="11" ht="15.95" customHeight="1" spans="1:15">
      <c r="A11" s="37">
        <v>10</v>
      </c>
      <c r="B11" s="41"/>
      <c r="C11" s="37" t="str">
        <f t="shared" si="0"/>
        <v/>
      </c>
      <c r="D11" s="41"/>
      <c r="E11" s="41"/>
      <c r="F11" s="41"/>
      <c r="G11" s="41"/>
      <c r="H11" s="37" t="s">
        <v>12</v>
      </c>
      <c r="I11" s="41"/>
      <c r="J11" t="str">
        <f>IF(G11="","",IF(LENB(G11)=18,IF(G11="","",IF(MID("10X98765432",MOD(SUMPRODUCT(MID(G11,ROW($1:$17),1)*{7;9;10;5;8;4;2;1;6;3;7;9;10;5;8;4;2}),11)+1,1)=RIGHT(G11),"正确","错误")),"非18位"))</f>
        <v/>
      </c>
      <c r="K11" t="str">
        <f t="shared" si="1"/>
        <v/>
      </c>
    </row>
    <row r="12" ht="15.95" customHeight="1" spans="1:15">
      <c r="A12" s="37">
        <v>11</v>
      </c>
      <c r="B12" s="41"/>
      <c r="C12" s="37" t="str">
        <f t="shared" si="0"/>
        <v/>
      </c>
      <c r="D12" s="41"/>
      <c r="E12" s="41"/>
      <c r="F12" s="41"/>
      <c r="G12" s="41"/>
      <c r="H12" s="37" t="s">
        <v>12</v>
      </c>
      <c r="I12" s="41"/>
      <c r="J12" t="str">
        <f>IF(G12="","",IF(LENB(G12)=18,IF(G12="","",IF(MID("10X98765432",MOD(SUMPRODUCT(MID(G12,ROW($1:$17),1)*{7;9;10;5;8;4;2;1;6;3;7;9;10;5;8;4;2}),11)+1,1)=RIGHT(G12),"正确","错误")),"非18位"))</f>
        <v/>
      </c>
      <c r="K12" t="str">
        <f t="shared" si="1"/>
        <v/>
      </c>
    </row>
    <row r="13" ht="15.95" customHeight="1" spans="1:15">
      <c r="A13" s="37">
        <v>12</v>
      </c>
      <c r="B13" s="41"/>
      <c r="C13" s="37" t="str">
        <f t="shared" si="0"/>
        <v/>
      </c>
      <c r="D13" s="41"/>
      <c r="E13" s="41"/>
      <c r="F13" s="41"/>
      <c r="G13" s="41"/>
      <c r="H13" s="37" t="s">
        <v>12</v>
      </c>
      <c r="I13" s="41"/>
      <c r="J13" t="str">
        <f>IF(G13="","",IF(LENB(G13)=18,IF(G13="","",IF(MID("10X98765432",MOD(SUMPRODUCT(MID(G13,ROW($1:$17),1)*{7;9;10;5;8;4;2;1;6;3;7;9;10;5;8;4;2}),11)+1,1)=RIGHT(G13),"正确","错误")),"非18位"))</f>
        <v/>
      </c>
      <c r="K13" t="str">
        <f t="shared" si="1"/>
        <v/>
      </c>
    </row>
    <row r="14" ht="15.95" customHeight="1" spans="1:15">
      <c r="A14" s="37">
        <v>13</v>
      </c>
      <c r="B14" s="41"/>
      <c r="C14" s="37" t="str">
        <f t="shared" si="0"/>
        <v/>
      </c>
      <c r="D14" s="41"/>
      <c r="E14" s="41"/>
      <c r="F14" s="41"/>
      <c r="G14" s="41"/>
      <c r="H14" s="37" t="s">
        <v>12</v>
      </c>
      <c r="I14" s="41"/>
      <c r="J14" t="str">
        <f>IF(G14="","",IF(LENB(G14)=18,IF(G14="","",IF(MID("10X98765432",MOD(SUMPRODUCT(MID(G14,ROW($1:$17),1)*{7;9;10;5;8;4;2;1;6;3;7;9;10;5;8;4;2}),11)+1,1)=RIGHT(G14),"正确","错误")),"非18位"))</f>
        <v/>
      </c>
      <c r="K14" t="str">
        <f t="shared" si="1"/>
        <v/>
      </c>
    </row>
    <row r="15" ht="15.95" customHeight="1" spans="1:15">
      <c r="A15" s="37">
        <v>14</v>
      </c>
      <c r="B15" s="41"/>
      <c r="C15" s="37" t="str">
        <f t="shared" si="0"/>
        <v/>
      </c>
      <c r="D15" s="41"/>
      <c r="E15" s="41"/>
      <c r="F15" s="41"/>
      <c r="G15" s="41"/>
      <c r="H15" s="37" t="s">
        <v>12</v>
      </c>
      <c r="I15" s="41"/>
      <c r="J15" t="str">
        <f>IF(G15="","",IF(LENB(G15)=18,IF(G15="","",IF(MID("10X98765432",MOD(SUMPRODUCT(MID(G15,ROW($1:$17),1)*{7;9;10;5;8;4;2;1;6;3;7;9;10;5;8;4;2}),11)+1,1)=RIGHT(G15),"正确","错误")),"非18位"))</f>
        <v/>
      </c>
      <c r="K15" t="str">
        <f t="shared" si="1"/>
        <v/>
      </c>
      <c r="O15" s="43"/>
    </row>
    <row r="16" ht="15.95" customHeight="1" spans="1:15">
      <c r="A16" s="37">
        <v>15</v>
      </c>
      <c r="B16" s="41"/>
      <c r="C16" s="37" t="str">
        <f t="shared" si="0"/>
        <v/>
      </c>
      <c r="D16" s="41"/>
      <c r="E16" s="41"/>
      <c r="F16" s="41"/>
      <c r="G16" s="41"/>
      <c r="H16" s="37" t="s">
        <v>12</v>
      </c>
      <c r="I16" s="41"/>
      <c r="J16" t="str">
        <f>IF(G16="","",IF(LENB(G16)=18,IF(G16="","",IF(MID("10X98765432",MOD(SUMPRODUCT(MID(G16,ROW($1:$17),1)*{7;9;10;5;8;4;2;1;6;3;7;9;10;5;8;4;2}),11)+1,1)=RIGHT(G16),"正确","错误")),"非18位"))</f>
        <v/>
      </c>
      <c r="K16" t="str">
        <f t="shared" si="1"/>
        <v/>
      </c>
    </row>
    <row r="17" ht="15.95" customHeight="1" spans="1:11">
      <c r="A17" s="37">
        <v>16</v>
      </c>
      <c r="B17" s="41"/>
      <c r="C17" s="37" t="str">
        <f t="shared" si="0"/>
        <v/>
      </c>
      <c r="D17" s="41"/>
      <c r="E17" s="41"/>
      <c r="F17" s="41"/>
      <c r="G17" s="41"/>
      <c r="H17" s="37" t="s">
        <v>12</v>
      </c>
      <c r="I17" s="41"/>
      <c r="J17" t="str">
        <f>IF(G17="","",IF(LENB(G17)=18,IF(G17="","",IF(MID("10X98765432",MOD(SUMPRODUCT(MID(G17,ROW($1:$17),1)*{7;9;10;5;8;4;2;1;6;3;7;9;10;5;8;4;2}),11)+1,1)=RIGHT(G17),"正确","错误")),"非18位"))</f>
        <v/>
      </c>
      <c r="K17" t="str">
        <f t="shared" si="1"/>
        <v/>
      </c>
    </row>
    <row r="18" ht="15.95" customHeight="1" spans="1:11">
      <c r="A18" s="37">
        <v>17</v>
      </c>
      <c r="B18" s="41"/>
      <c r="C18" s="37" t="str">
        <f t="shared" si="0"/>
        <v/>
      </c>
      <c r="D18" s="41"/>
      <c r="E18" s="41"/>
      <c r="F18" s="41"/>
      <c r="G18" s="41"/>
      <c r="H18" s="37" t="s">
        <v>12</v>
      </c>
      <c r="I18" s="41"/>
      <c r="J18" t="str">
        <f>IF(G18="","",IF(LENB(G18)=18,IF(G18="","",IF(MID("10X98765432",MOD(SUMPRODUCT(MID(G18,ROW($1:$17),1)*{7;9;10;5;8;4;2;1;6;3;7;9;10;5;8;4;2}),11)+1,1)=RIGHT(G18),"正确","错误")),"非18位"))</f>
        <v/>
      </c>
      <c r="K18" t="str">
        <f t="shared" si="1"/>
        <v/>
      </c>
    </row>
    <row r="19" ht="15.95" customHeight="1" spans="1:11">
      <c r="A19" s="37">
        <v>18</v>
      </c>
      <c r="B19" s="41"/>
      <c r="C19" s="37" t="str">
        <f t="shared" si="0"/>
        <v/>
      </c>
      <c r="D19" s="41"/>
      <c r="E19" s="41"/>
      <c r="F19" s="41"/>
      <c r="G19" s="41"/>
      <c r="H19" s="37" t="s">
        <v>12</v>
      </c>
      <c r="I19" s="41"/>
      <c r="J19" t="str">
        <f>IF(G19="","",IF(LENB(G19)=18,IF(G19="","",IF(MID("10X98765432",MOD(SUMPRODUCT(MID(G19,ROW($1:$17),1)*{7;9;10;5;8;4;2;1;6;3;7;9;10;5;8;4;2}),11)+1,1)=RIGHT(G19),"正确","错误")),"非18位"))</f>
        <v/>
      </c>
      <c r="K19" t="str">
        <f t="shared" si="1"/>
        <v/>
      </c>
    </row>
    <row r="20" ht="15.95" customHeight="1" spans="1:11">
      <c r="A20" s="37">
        <v>19</v>
      </c>
      <c r="B20" s="41"/>
      <c r="C20" s="37" t="str">
        <f t="shared" si="0"/>
        <v/>
      </c>
      <c r="D20" s="41"/>
      <c r="E20" s="41"/>
      <c r="F20" s="41"/>
      <c r="G20" s="41"/>
      <c r="H20" s="37" t="s">
        <v>12</v>
      </c>
      <c r="I20" s="41"/>
      <c r="J20" t="str">
        <f>IF(G20="","",IF(LENB(G20)=18,IF(G20="","",IF(MID("10X98765432",MOD(SUMPRODUCT(MID(G20,ROW($1:$17),1)*{7;9;10;5;8;4;2;1;6;3;7;9;10;5;8;4;2}),11)+1,1)=RIGHT(G20),"正确","错误")),"非18位"))</f>
        <v/>
      </c>
      <c r="K20" t="str">
        <f t="shared" si="1"/>
        <v/>
      </c>
    </row>
    <row r="21" ht="15.95" customHeight="1" spans="1:11">
      <c r="A21" s="37">
        <v>20</v>
      </c>
      <c r="B21" s="41"/>
      <c r="C21" s="37" t="str">
        <f t="shared" si="0"/>
        <v/>
      </c>
      <c r="D21" s="41"/>
      <c r="E21" s="41"/>
      <c r="F21" s="41"/>
      <c r="G21" s="41"/>
      <c r="H21" s="37" t="s">
        <v>12</v>
      </c>
      <c r="I21" s="41"/>
      <c r="J21" t="str">
        <f>IF(G21="","",IF(LENB(G21)=18,IF(G21="","",IF(MID("10X98765432",MOD(SUMPRODUCT(MID(G21,ROW($1:$17),1)*{7;9;10;5;8;4;2;1;6;3;7;9;10;5;8;4;2}),11)+1,1)=RIGHT(G21),"正确","错误")),"非18位"))</f>
        <v/>
      </c>
      <c r="K21" t="str">
        <f t="shared" si="1"/>
        <v/>
      </c>
    </row>
    <row r="22" ht="15.95" customHeight="1" spans="1:11">
      <c r="A22" s="37">
        <v>21</v>
      </c>
      <c r="B22" s="41"/>
      <c r="C22" s="37" t="str">
        <f t="shared" si="0"/>
        <v/>
      </c>
      <c r="D22" s="41"/>
      <c r="E22" s="41"/>
      <c r="F22" s="41"/>
      <c r="G22" s="41"/>
      <c r="H22" s="37" t="s">
        <v>12</v>
      </c>
      <c r="I22" s="41"/>
      <c r="J22" t="str">
        <f>IF(G22="","",IF(LENB(G22)=18,IF(G22="","",IF(MID("10X98765432",MOD(SUMPRODUCT(MID(G22,ROW($1:$17),1)*{7;9;10;5;8;4;2;1;6;3;7;9;10;5;8;4;2}),11)+1,1)=RIGHT(G22),"正确","错误")),"非18位"))</f>
        <v/>
      </c>
      <c r="K22" t="str">
        <f t="shared" si="1"/>
        <v/>
      </c>
    </row>
    <row r="23" ht="15.95" customHeight="1" spans="1:11">
      <c r="A23" s="37">
        <v>22</v>
      </c>
      <c r="B23" s="41"/>
      <c r="C23" s="37" t="str">
        <f t="shared" si="0"/>
        <v/>
      </c>
      <c r="D23" s="41"/>
      <c r="E23" s="41"/>
      <c r="F23" s="41"/>
      <c r="G23" s="41"/>
      <c r="H23" s="37" t="s">
        <v>12</v>
      </c>
      <c r="I23" s="41"/>
      <c r="J23" t="str">
        <f>IF(G23="","",IF(LENB(G23)=18,IF(G23="","",IF(MID("10X98765432",MOD(SUMPRODUCT(MID(G23,ROW($1:$17),1)*{7;9;10;5;8;4;2;1;6;3;7;9;10;5;8;4;2}),11)+1,1)=RIGHT(G23),"正确","错误")),"非18位"))</f>
        <v/>
      </c>
      <c r="K23" t="str">
        <f t="shared" si="1"/>
        <v/>
      </c>
    </row>
    <row r="24" ht="15.95" customHeight="1" spans="1:11">
      <c r="A24" s="37">
        <v>23</v>
      </c>
      <c r="B24" s="41"/>
      <c r="C24" s="37" t="str">
        <f t="shared" si="0"/>
        <v/>
      </c>
      <c r="D24" s="41"/>
      <c r="E24" s="41"/>
      <c r="F24" s="41"/>
      <c r="G24" s="41"/>
      <c r="H24" s="37" t="s">
        <v>12</v>
      </c>
      <c r="I24" s="41"/>
      <c r="J24" t="str">
        <f>IF(G24="","",IF(LENB(G24)=18,IF(G24="","",IF(MID("10X98765432",MOD(SUMPRODUCT(MID(G24,ROW($1:$17),1)*{7;9;10;5;8;4;2;1;6;3;7;9;10;5;8;4;2}),11)+1,1)=RIGHT(G24),"正确","错误")),"非18位"))</f>
        <v/>
      </c>
      <c r="K24" t="str">
        <f t="shared" si="1"/>
        <v/>
      </c>
    </row>
    <row r="25" ht="15.95" customHeight="1" spans="1:11">
      <c r="A25" s="37">
        <v>24</v>
      </c>
      <c r="B25" s="41"/>
      <c r="C25" s="37" t="str">
        <f t="shared" si="0"/>
        <v/>
      </c>
      <c r="D25" s="41"/>
      <c r="E25" s="41"/>
      <c r="F25" s="41"/>
      <c r="G25" s="41"/>
      <c r="H25" s="37" t="s">
        <v>12</v>
      </c>
      <c r="I25" s="41"/>
      <c r="J25" t="str">
        <f>IF(G25="","",IF(LENB(G25)=18,IF(G25="","",IF(MID("10X98765432",MOD(SUMPRODUCT(MID(G25,ROW($1:$17),1)*{7;9;10;5;8;4;2;1;6;3;7;9;10;5;8;4;2}),11)+1,1)=RIGHT(G25),"正确","错误")),"非18位"))</f>
        <v/>
      </c>
      <c r="K25" t="str">
        <f t="shared" si="1"/>
        <v/>
      </c>
    </row>
    <row r="26" ht="15.95" customHeight="1" spans="1:11">
      <c r="A26" s="37">
        <v>25</v>
      </c>
      <c r="B26" s="41"/>
      <c r="C26" s="37" t="str">
        <f t="shared" si="0"/>
        <v/>
      </c>
      <c r="D26" s="41"/>
      <c r="E26" s="41"/>
      <c r="F26" s="41"/>
      <c r="G26" s="41"/>
      <c r="H26" s="37" t="s">
        <v>12</v>
      </c>
      <c r="I26" s="41"/>
      <c r="J26" t="str">
        <f>IF(G26="","",IF(LENB(G26)=18,IF(G26="","",IF(MID("10X98765432",MOD(SUMPRODUCT(MID(G26,ROW($1:$17),1)*{7;9;10;5;8;4;2;1;6;3;7;9;10;5;8;4;2}),11)+1,1)=RIGHT(G26),"正确","错误")),"非18位"))</f>
        <v/>
      </c>
      <c r="K26" t="str">
        <f t="shared" si="1"/>
        <v/>
      </c>
    </row>
    <row r="27" ht="15.95" customHeight="1" spans="1:11">
      <c r="A27" s="37">
        <v>26</v>
      </c>
      <c r="B27" s="41"/>
      <c r="C27" s="37" t="str">
        <f t="shared" si="0"/>
        <v/>
      </c>
      <c r="D27" s="41"/>
      <c r="E27" s="41"/>
      <c r="F27" s="41"/>
      <c r="G27" s="41"/>
      <c r="H27" s="37" t="s">
        <v>12</v>
      </c>
      <c r="I27" s="41"/>
      <c r="J27" t="str">
        <f>IF(G27="","",IF(LENB(G27)=18,IF(G27="","",IF(MID("10X98765432",MOD(SUMPRODUCT(MID(G27,ROW($1:$17),1)*{7;9;10;5;8;4;2;1;6;3;7;9;10;5;8;4;2}),11)+1,1)=RIGHT(G27),"正确","错误")),"非18位"))</f>
        <v/>
      </c>
      <c r="K27" t="str">
        <f t="shared" si="1"/>
        <v/>
      </c>
    </row>
    <row r="28" ht="15.95" customHeight="1" spans="1:11">
      <c r="A28" s="37">
        <v>27</v>
      </c>
      <c r="B28" s="41"/>
      <c r="C28" s="37" t="str">
        <f t="shared" si="0"/>
        <v/>
      </c>
      <c r="D28" s="41"/>
      <c r="E28" s="41"/>
      <c r="F28" s="41"/>
      <c r="G28" s="41"/>
      <c r="H28" s="37" t="s">
        <v>12</v>
      </c>
      <c r="I28" s="41"/>
      <c r="J28" t="str">
        <f>IF(G28="","",IF(LENB(G28)=18,IF(G28="","",IF(MID("10X98765432",MOD(SUMPRODUCT(MID(G28,ROW($1:$17),1)*{7;9;10;5;8;4;2;1;6;3;7;9;10;5;8;4;2}),11)+1,1)=RIGHT(G28),"正确","错误")),"非18位"))</f>
        <v/>
      </c>
      <c r="K28" t="str">
        <f t="shared" si="1"/>
        <v/>
      </c>
    </row>
    <row r="29" ht="15.95" customHeight="1" spans="1:11">
      <c r="A29" s="37">
        <v>28</v>
      </c>
      <c r="B29" s="41"/>
      <c r="C29" s="37" t="str">
        <f t="shared" si="0"/>
        <v/>
      </c>
      <c r="D29" s="41"/>
      <c r="E29" s="41"/>
      <c r="F29" s="41"/>
      <c r="G29" s="41"/>
      <c r="H29" s="37" t="s">
        <v>12</v>
      </c>
      <c r="I29" s="41"/>
      <c r="J29" t="str">
        <f>IF(G29="","",IF(LENB(G29)=18,IF(G29="","",IF(MID("10X98765432",MOD(SUMPRODUCT(MID(G29,ROW($1:$17),1)*{7;9;10;5;8;4;2;1;6;3;7;9;10;5;8;4;2}),11)+1,1)=RIGHT(G29),"正确","错误")),"非18位"))</f>
        <v/>
      </c>
      <c r="K29" t="str">
        <f t="shared" si="1"/>
        <v/>
      </c>
    </row>
    <row r="30" ht="15.95" customHeight="1" spans="1:11">
      <c r="A30" s="37">
        <v>29</v>
      </c>
      <c r="B30" s="41"/>
      <c r="C30" s="37" t="str">
        <f t="shared" si="0"/>
        <v/>
      </c>
      <c r="D30" s="41"/>
      <c r="E30" s="41"/>
      <c r="F30" s="41"/>
      <c r="G30" s="41"/>
      <c r="H30" s="37" t="s">
        <v>12</v>
      </c>
      <c r="I30" s="41"/>
      <c r="J30" t="str">
        <f>IF(G30="","",IF(LENB(G30)=18,IF(G30="","",IF(MID("10X98765432",MOD(SUMPRODUCT(MID(G30,ROW($1:$17),1)*{7;9;10;5;8;4;2;1;6;3;7;9;10;5;8;4;2}),11)+1,1)=RIGHT(G30),"正确","错误")),"非18位"))</f>
        <v/>
      </c>
      <c r="K30" t="str">
        <f t="shared" si="1"/>
        <v/>
      </c>
    </row>
    <row r="31" ht="15.95" customHeight="1" spans="1:11">
      <c r="A31" s="37">
        <v>30</v>
      </c>
      <c r="B31" s="41"/>
      <c r="C31" s="37" t="str">
        <f t="shared" si="0"/>
        <v/>
      </c>
      <c r="D31" s="41"/>
      <c r="E31" s="41"/>
      <c r="F31" s="41"/>
      <c r="G31" s="41"/>
      <c r="H31" s="37" t="s">
        <v>12</v>
      </c>
      <c r="I31" s="41"/>
      <c r="J31" t="str">
        <f>IF(G31="","",IF(LENB(G31)=18,IF(G31="","",IF(MID("10X98765432",MOD(SUMPRODUCT(MID(G31,ROW($1:$17),1)*{7;9;10;5;8;4;2;1;6;3;7;9;10;5;8;4;2}),11)+1,1)=RIGHT(G31),"正确","错误")),"非18位"))</f>
        <v/>
      </c>
      <c r="K31" t="str">
        <f t="shared" si="1"/>
        <v/>
      </c>
    </row>
    <row r="32" ht="15.95" customHeight="1" spans="1:11">
      <c r="A32" s="37">
        <v>31</v>
      </c>
      <c r="B32" s="41"/>
      <c r="C32" s="37" t="str">
        <f t="shared" si="0"/>
        <v/>
      </c>
      <c r="D32" s="41"/>
      <c r="E32" s="41"/>
      <c r="F32" s="41"/>
      <c r="G32" s="41"/>
      <c r="H32" s="37" t="s">
        <v>12</v>
      </c>
      <c r="I32" s="41"/>
      <c r="J32" t="str">
        <f>IF(G32="","",IF(LENB(G32)=18,IF(G32="","",IF(MID("10X98765432",MOD(SUMPRODUCT(MID(G32,ROW($1:$17),1)*{7;9;10;5;8;4;2;1;6;3;7;9;10;5;8;4;2}),11)+1,1)=RIGHT(G32),"正确","错误")),"非18位"))</f>
        <v/>
      </c>
      <c r="K32" t="str">
        <f t="shared" si="1"/>
        <v/>
      </c>
    </row>
    <row r="33" ht="15.95" customHeight="1" spans="1:11">
      <c r="A33" s="37">
        <v>32</v>
      </c>
      <c r="B33" s="41"/>
      <c r="C33" s="37" t="str">
        <f t="shared" si="0"/>
        <v/>
      </c>
      <c r="D33" s="41"/>
      <c r="E33" s="41"/>
      <c r="F33" s="41"/>
      <c r="G33" s="41"/>
      <c r="H33" s="37" t="s">
        <v>12</v>
      </c>
      <c r="I33" s="41"/>
      <c r="J33" t="str">
        <f>IF(G33="","",IF(LENB(G33)=18,IF(G33="","",IF(MID("10X98765432",MOD(SUMPRODUCT(MID(G33,ROW($1:$17),1)*{7;9;10;5;8;4;2;1;6;3;7;9;10;5;8;4;2}),11)+1,1)=RIGHT(G33),"正确","错误")),"非18位"))</f>
        <v/>
      </c>
      <c r="K33" t="str">
        <f t="shared" si="1"/>
        <v/>
      </c>
    </row>
    <row r="34" ht="15.95" customHeight="1" spans="1:11">
      <c r="A34" s="37">
        <v>33</v>
      </c>
      <c r="B34" s="41"/>
      <c r="C34" s="37" t="str">
        <f t="shared" si="0"/>
        <v/>
      </c>
      <c r="D34" s="41"/>
      <c r="E34" s="41"/>
      <c r="F34" s="41"/>
      <c r="G34" s="41"/>
      <c r="H34" s="37" t="s">
        <v>12</v>
      </c>
      <c r="I34" s="41"/>
      <c r="J34" t="str">
        <f>IF(G34="","",IF(LENB(G34)=18,IF(G34="","",IF(MID("10X98765432",MOD(SUMPRODUCT(MID(G34,ROW($1:$17),1)*{7;9;10;5;8;4;2;1;6;3;7;9;10;5;8;4;2}),11)+1,1)=RIGHT(G34),"正确","错误")),"非18位"))</f>
        <v/>
      </c>
      <c r="K34" t="str">
        <f t="shared" si="1"/>
        <v/>
      </c>
    </row>
    <row r="35" ht="15.95" customHeight="1" spans="1:11">
      <c r="A35" s="37">
        <v>34</v>
      </c>
      <c r="B35" s="41"/>
      <c r="C35" s="37" t="str">
        <f t="shared" si="0"/>
        <v/>
      </c>
      <c r="D35" s="41"/>
      <c r="E35" s="41"/>
      <c r="F35" s="41"/>
      <c r="G35" s="41"/>
      <c r="H35" s="37" t="s">
        <v>12</v>
      </c>
      <c r="I35" s="41"/>
      <c r="J35" t="str">
        <f>IF(G35="","",IF(LENB(G35)=18,IF(G35="","",IF(MID("10X98765432",MOD(SUMPRODUCT(MID(G35,ROW($1:$17),1)*{7;9;10;5;8;4;2;1;6;3;7;9;10;5;8;4;2}),11)+1,1)=RIGHT(G35),"正确","错误")),"非18位"))</f>
        <v/>
      </c>
      <c r="K35" t="str">
        <f t="shared" si="1"/>
        <v/>
      </c>
    </row>
    <row r="36" ht="15.95" customHeight="1" spans="1:11">
      <c r="A36" s="37">
        <v>35</v>
      </c>
      <c r="B36" s="41"/>
      <c r="C36" s="37" t="str">
        <f t="shared" si="0"/>
        <v/>
      </c>
      <c r="D36" s="41"/>
      <c r="E36" s="41"/>
      <c r="F36" s="41"/>
      <c r="G36" s="41"/>
      <c r="H36" s="37" t="s">
        <v>12</v>
      </c>
      <c r="I36" s="41"/>
      <c r="J36" t="str">
        <f>IF(G36="","",IF(LENB(G36)=18,IF(G36="","",IF(MID("10X98765432",MOD(SUMPRODUCT(MID(G36,ROW($1:$17),1)*{7;9;10;5;8;4;2;1;6;3;7;9;10;5;8;4;2}),11)+1,1)=RIGHT(G36),"正确","错误")),"非18位"))</f>
        <v/>
      </c>
      <c r="K36" t="str">
        <f t="shared" si="1"/>
        <v/>
      </c>
    </row>
    <row r="37" ht="15.95" customHeight="1" spans="1:11">
      <c r="A37" s="37">
        <v>36</v>
      </c>
      <c r="B37" s="41"/>
      <c r="C37" s="37" t="str">
        <f t="shared" si="0"/>
        <v/>
      </c>
      <c r="D37" s="41"/>
      <c r="E37" s="41"/>
      <c r="F37" s="41"/>
      <c r="G37" s="41"/>
      <c r="H37" s="37" t="s">
        <v>12</v>
      </c>
      <c r="I37" s="41"/>
      <c r="J37" t="str">
        <f>IF(G37="","",IF(LENB(G37)=18,IF(G37="","",IF(MID("10X98765432",MOD(SUMPRODUCT(MID(G37,ROW($1:$17),1)*{7;9;10;5;8;4;2;1;6;3;7;9;10;5;8;4;2}),11)+1,1)=RIGHT(G37),"正确","错误")),"非18位"))</f>
        <v/>
      </c>
      <c r="K37" t="str">
        <f t="shared" si="1"/>
        <v/>
      </c>
    </row>
    <row r="38" ht="15.95" customHeight="1" spans="1:11">
      <c r="A38" s="37">
        <v>37</v>
      </c>
      <c r="B38" s="41"/>
      <c r="C38" s="37" t="str">
        <f t="shared" si="0"/>
        <v/>
      </c>
      <c r="D38" s="41"/>
      <c r="E38" s="41"/>
      <c r="F38" s="41"/>
      <c r="G38" s="41"/>
      <c r="H38" s="37" t="s">
        <v>12</v>
      </c>
      <c r="I38" s="41"/>
      <c r="J38" t="str">
        <f>IF(G38="","",IF(LENB(G38)=18,IF(G38="","",IF(MID("10X98765432",MOD(SUMPRODUCT(MID(G38,ROW($1:$17),1)*{7;9;10;5;8;4;2;1;6;3;7;9;10;5;8;4;2}),11)+1,1)=RIGHT(G38),"正确","错误")),"非18位"))</f>
        <v/>
      </c>
      <c r="K38" t="str">
        <f t="shared" si="1"/>
        <v/>
      </c>
    </row>
    <row r="39" ht="15.95" customHeight="1" spans="1:11">
      <c r="A39" s="37">
        <v>38</v>
      </c>
      <c r="B39" s="41"/>
      <c r="C39" s="37" t="str">
        <f t="shared" si="0"/>
        <v/>
      </c>
      <c r="D39" s="41"/>
      <c r="E39" s="41"/>
      <c r="F39" s="41"/>
      <c r="G39" s="41"/>
      <c r="H39" s="37" t="s">
        <v>12</v>
      </c>
      <c r="I39" s="41"/>
      <c r="J39" t="str">
        <f>IF(G39="","",IF(LENB(G39)=18,IF(G39="","",IF(MID("10X98765432",MOD(SUMPRODUCT(MID(G39,ROW($1:$17),1)*{7;9;10;5;8;4;2;1;6;3;7;9;10;5;8;4;2}),11)+1,1)=RIGHT(G39),"正确","错误")),"非18位"))</f>
        <v/>
      </c>
      <c r="K39" t="str">
        <f t="shared" si="1"/>
        <v/>
      </c>
    </row>
    <row r="40" ht="15.95" customHeight="1" spans="1:11">
      <c r="A40" s="37">
        <v>39</v>
      </c>
      <c r="B40" s="41"/>
      <c r="C40" s="37" t="str">
        <f t="shared" si="0"/>
        <v/>
      </c>
      <c r="D40" s="41"/>
      <c r="E40" s="41"/>
      <c r="F40" s="41"/>
      <c r="G40" s="41"/>
      <c r="H40" s="37" t="s">
        <v>12</v>
      </c>
      <c r="I40" s="41"/>
      <c r="J40" t="str">
        <f>IF(G40="","",IF(LENB(G40)=18,IF(G40="","",IF(MID("10X98765432",MOD(SUMPRODUCT(MID(G40,ROW($1:$17),1)*{7;9;10;5;8;4;2;1;6;3;7;9;10;5;8;4;2}),11)+1,1)=RIGHT(G40),"正确","错误")),"非18位"))</f>
        <v/>
      </c>
      <c r="K40" t="str">
        <f t="shared" si="1"/>
        <v/>
      </c>
    </row>
    <row r="41" ht="15.95" customHeight="1" spans="1:11">
      <c r="A41" s="37">
        <v>40</v>
      </c>
      <c r="B41" s="41"/>
      <c r="C41" s="37" t="str">
        <f t="shared" si="0"/>
        <v/>
      </c>
      <c r="D41" s="41"/>
      <c r="E41" s="41"/>
      <c r="F41" s="41"/>
      <c r="G41" s="41"/>
      <c r="H41" s="37" t="s">
        <v>12</v>
      </c>
      <c r="I41" s="41"/>
      <c r="J41" t="str">
        <f>IF(G41="","",IF(LENB(G41)=18,IF(G41="","",IF(MID("10X98765432",MOD(SUMPRODUCT(MID(G41,ROW($1:$17),1)*{7;9;10;5;8;4;2;1;6;3;7;9;10;5;8;4;2}),11)+1,1)=RIGHT(G41),"正确","错误")),"非18位"))</f>
        <v/>
      </c>
      <c r="K41" t="str">
        <f t="shared" si="1"/>
        <v/>
      </c>
    </row>
    <row r="42" ht="15.95" customHeight="1" spans="1:11">
      <c r="A42" s="37">
        <v>41</v>
      </c>
      <c r="B42" s="41"/>
      <c r="C42" s="37" t="str">
        <f t="shared" si="0"/>
        <v/>
      </c>
      <c r="D42" s="41"/>
      <c r="E42" s="41"/>
      <c r="F42" s="41"/>
      <c r="G42" s="41"/>
      <c r="H42" s="37" t="s">
        <v>12</v>
      </c>
      <c r="I42" s="41"/>
      <c r="J42" t="str">
        <f>IF(G42="","",IF(LENB(G42)=18,IF(G42="","",IF(MID("10X98765432",MOD(SUMPRODUCT(MID(G42,ROW($1:$17),1)*{7;9;10;5;8;4;2;1;6;3;7;9;10;5;8;4;2}),11)+1,1)=RIGHT(G42),"正确","错误")),"非18位"))</f>
        <v/>
      </c>
      <c r="K42" t="str">
        <f t="shared" si="1"/>
        <v/>
      </c>
    </row>
    <row r="43" ht="15.95" customHeight="1" spans="1:11">
      <c r="A43" s="37">
        <v>42</v>
      </c>
      <c r="B43" s="41"/>
      <c r="C43" s="37" t="str">
        <f t="shared" si="0"/>
        <v/>
      </c>
      <c r="D43" s="41"/>
      <c r="E43" s="41"/>
      <c r="F43" s="41"/>
      <c r="G43" s="41"/>
      <c r="H43" s="37" t="s">
        <v>12</v>
      </c>
      <c r="I43" s="41"/>
      <c r="J43" t="str">
        <f>IF(G43="","",IF(LENB(G43)=18,IF(G43="","",IF(MID("10X98765432",MOD(SUMPRODUCT(MID(G43,ROW($1:$17),1)*{7;9;10;5;8;4;2;1;6;3;7;9;10;5;8;4;2}),11)+1,1)=RIGHT(G43),"正确","错误")),"非18位"))</f>
        <v/>
      </c>
      <c r="K43" t="str">
        <f t="shared" si="1"/>
        <v/>
      </c>
    </row>
    <row r="44" ht="15.95" customHeight="1" spans="1:11">
      <c r="A44" s="37">
        <v>43</v>
      </c>
      <c r="B44" s="41"/>
      <c r="C44" s="37" t="str">
        <f t="shared" si="0"/>
        <v/>
      </c>
      <c r="D44" s="41"/>
      <c r="E44" s="41"/>
      <c r="F44" s="41"/>
      <c r="G44" s="41"/>
      <c r="H44" s="37" t="s">
        <v>12</v>
      </c>
      <c r="I44" s="41"/>
      <c r="J44" t="str">
        <f>IF(G44="","",IF(LENB(G44)=18,IF(G44="","",IF(MID("10X98765432",MOD(SUMPRODUCT(MID(G44,ROW($1:$17),1)*{7;9;10;5;8;4;2;1;6;3;7;9;10;5;8;4;2}),11)+1,1)=RIGHT(G44),"正确","错误")),"非18位"))</f>
        <v/>
      </c>
      <c r="K44" t="str">
        <f t="shared" si="1"/>
        <v/>
      </c>
    </row>
    <row r="45" ht="15.95" customHeight="1" spans="1:11">
      <c r="A45" s="37">
        <v>44</v>
      </c>
      <c r="B45" s="41"/>
      <c r="C45" s="37" t="str">
        <f t="shared" si="0"/>
        <v/>
      </c>
      <c r="D45" s="41"/>
      <c r="E45" s="41"/>
      <c r="F45" s="41"/>
      <c r="G45" s="41"/>
      <c r="H45" s="37" t="s">
        <v>12</v>
      </c>
      <c r="I45" s="41"/>
      <c r="J45" t="str">
        <f>IF(G45="","",IF(LENB(G45)=18,IF(G45="","",IF(MID("10X98765432",MOD(SUMPRODUCT(MID(G45,ROW($1:$17),1)*{7;9;10;5;8;4;2;1;6;3;7;9;10;5;8;4;2}),11)+1,1)=RIGHT(G45),"正确","错误")),"非18位"))</f>
        <v/>
      </c>
      <c r="K45" t="str">
        <f t="shared" si="1"/>
        <v/>
      </c>
    </row>
    <row r="46" ht="15.95" customHeight="1" spans="1:11">
      <c r="A46" s="37">
        <v>45</v>
      </c>
      <c r="B46" s="41"/>
      <c r="C46" s="37" t="str">
        <f t="shared" si="0"/>
        <v/>
      </c>
      <c r="D46" s="41"/>
      <c r="E46" s="41"/>
      <c r="F46" s="41"/>
      <c r="G46" s="41"/>
      <c r="H46" s="37" t="s">
        <v>12</v>
      </c>
      <c r="I46" s="41"/>
      <c r="J46" t="str">
        <f>IF(G46="","",IF(LENB(G46)=18,IF(G46="","",IF(MID("10X98765432",MOD(SUMPRODUCT(MID(G46,ROW($1:$17),1)*{7;9;10;5;8;4;2;1;6;3;7;9;10;5;8;4;2}),11)+1,1)=RIGHT(G46),"正确","错误")),"非18位"))</f>
        <v/>
      </c>
      <c r="K46" t="str">
        <f t="shared" si="1"/>
        <v/>
      </c>
    </row>
    <row r="47" ht="15.95" customHeight="1" spans="1:11">
      <c r="A47" s="37">
        <v>46</v>
      </c>
      <c r="B47" s="41"/>
      <c r="C47" s="37" t="str">
        <f t="shared" si="0"/>
        <v/>
      </c>
      <c r="D47" s="41"/>
      <c r="E47" s="41"/>
      <c r="F47" s="41"/>
      <c r="G47" s="41"/>
      <c r="H47" s="37" t="s">
        <v>12</v>
      </c>
      <c r="I47" s="41"/>
      <c r="J47" t="str">
        <f>IF(G47="","",IF(LENB(G47)=18,IF(G47="","",IF(MID("10X98765432",MOD(SUMPRODUCT(MID(G47,ROW($1:$17),1)*{7;9;10;5;8;4;2;1;6;3;7;9;10;5;8;4;2}),11)+1,1)=RIGHT(G47),"正确","错误")),"非18位"))</f>
        <v/>
      </c>
      <c r="K47" t="str">
        <f t="shared" si="1"/>
        <v/>
      </c>
    </row>
    <row r="48" ht="15.95" customHeight="1" spans="1:11">
      <c r="A48" s="37">
        <v>47</v>
      </c>
      <c r="B48" s="41"/>
      <c r="C48" s="37" t="str">
        <f t="shared" si="0"/>
        <v/>
      </c>
      <c r="D48" s="41"/>
      <c r="E48" s="41"/>
      <c r="F48" s="41"/>
      <c r="G48" s="41"/>
      <c r="H48" s="37" t="s">
        <v>12</v>
      </c>
      <c r="I48" s="41"/>
      <c r="J48" t="str">
        <f>IF(G48="","",IF(LENB(G48)=18,IF(G48="","",IF(MID("10X98765432",MOD(SUMPRODUCT(MID(G48,ROW($1:$17),1)*{7;9;10;5;8;4;2;1;6;3;7;9;10;5;8;4;2}),11)+1,1)=RIGHT(G48),"正确","错误")),"非18位"))</f>
        <v/>
      </c>
      <c r="K48" t="str">
        <f t="shared" si="1"/>
        <v/>
      </c>
    </row>
    <row r="49" ht="15.95" customHeight="1" spans="1:11">
      <c r="A49" s="37">
        <v>48</v>
      </c>
      <c r="B49" s="41"/>
      <c r="C49" s="37" t="str">
        <f t="shared" si="0"/>
        <v/>
      </c>
      <c r="D49" s="41"/>
      <c r="E49" s="41"/>
      <c r="F49" s="41"/>
      <c r="G49" s="41"/>
      <c r="H49" s="37" t="s">
        <v>12</v>
      </c>
      <c r="I49" s="41"/>
      <c r="J49" t="str">
        <f>IF(G49="","",IF(LENB(G49)=18,IF(G49="","",IF(MID("10X98765432",MOD(SUMPRODUCT(MID(G49,ROW($1:$17),1)*{7;9;10;5;8;4;2;1;6;3;7;9;10;5;8;4;2}),11)+1,1)=RIGHT(G49),"正确","错误")),"非18位"))</f>
        <v/>
      </c>
      <c r="K49" t="str">
        <f t="shared" si="1"/>
        <v/>
      </c>
    </row>
    <row r="50" ht="15.95" customHeight="1" spans="1:11">
      <c r="A50" s="37">
        <v>49</v>
      </c>
      <c r="B50" s="41"/>
      <c r="C50" s="37" t="str">
        <f t="shared" si="0"/>
        <v/>
      </c>
      <c r="D50" s="41"/>
      <c r="E50" s="41"/>
      <c r="F50" s="41"/>
      <c r="G50" s="41"/>
      <c r="H50" s="37" t="s">
        <v>12</v>
      </c>
      <c r="I50" s="41"/>
      <c r="J50" t="str">
        <f>IF(G50="","",IF(LENB(G50)=18,IF(G50="","",IF(MID("10X98765432",MOD(SUMPRODUCT(MID(G50,ROW($1:$17),1)*{7;9;10;5;8;4;2;1;6;3;7;9;10;5;8;4;2}),11)+1,1)=RIGHT(G50),"正确","错误")),"非18位"))</f>
        <v/>
      </c>
      <c r="K50" t="str">
        <f t="shared" si="1"/>
        <v/>
      </c>
    </row>
    <row r="51" ht="15.95" customHeight="1" spans="1:11">
      <c r="A51" s="37">
        <v>50</v>
      </c>
      <c r="B51" s="41"/>
      <c r="C51" s="37" t="str">
        <f t="shared" si="0"/>
        <v/>
      </c>
      <c r="D51" s="41"/>
      <c r="E51" s="41"/>
      <c r="F51" s="41"/>
      <c r="G51" s="41"/>
      <c r="H51" s="37" t="s">
        <v>12</v>
      </c>
      <c r="I51" s="41"/>
      <c r="J51" t="str">
        <f>IF(G51="","",IF(LENB(G51)=18,IF(G51="","",IF(MID("10X98765432",MOD(SUMPRODUCT(MID(G51,ROW($1:$17),1)*{7;9;10;5;8;4;2;1;6;3;7;9;10;5;8;4;2}),11)+1,1)=RIGHT(G51),"正确","错误")),"非18位"))</f>
        <v/>
      </c>
      <c r="K51" t="str">
        <f t="shared" si="1"/>
        <v/>
      </c>
    </row>
    <row r="52" ht="15.95" customHeight="1" spans="1:11">
      <c r="A52" s="37">
        <v>51</v>
      </c>
      <c r="B52" s="41"/>
      <c r="C52" s="37" t="str">
        <f t="shared" si="0"/>
        <v/>
      </c>
      <c r="D52" s="41"/>
      <c r="E52" s="41"/>
      <c r="F52" s="41"/>
      <c r="G52" s="41"/>
      <c r="H52" s="37" t="s">
        <v>12</v>
      </c>
      <c r="I52" s="41"/>
      <c r="J52" t="str">
        <f>IF(G52="","",IF(LENB(G52)=18,IF(G52="","",IF(MID("10X98765432",MOD(SUMPRODUCT(MID(G52,ROW($1:$17),1)*{7;9;10;5;8;4;2;1;6;3;7;9;10;5;8;4;2}),11)+1,1)=RIGHT(G52),"正确","错误")),"非18位"))</f>
        <v/>
      </c>
      <c r="K52" t="str">
        <f t="shared" si="1"/>
        <v/>
      </c>
    </row>
    <row r="53" ht="15.95" customHeight="1" spans="1:11">
      <c r="A53" s="37">
        <v>52</v>
      </c>
      <c r="B53" s="41"/>
      <c r="C53" s="37" t="str">
        <f t="shared" si="0"/>
        <v/>
      </c>
      <c r="D53" s="41"/>
      <c r="E53" s="41"/>
      <c r="F53" s="41"/>
      <c r="G53" s="41"/>
      <c r="H53" s="37" t="s">
        <v>12</v>
      </c>
      <c r="I53" s="41"/>
      <c r="J53" t="str">
        <f>IF(G53="","",IF(LENB(G53)=18,IF(G53="","",IF(MID("10X98765432",MOD(SUMPRODUCT(MID(G53,ROW($1:$17),1)*{7;9;10;5;8;4;2;1;6;3;7;9;10;5;8;4;2}),11)+1,1)=RIGHT(G53),"正确","错误")),"非18位"))</f>
        <v/>
      </c>
      <c r="K53" t="str">
        <f t="shared" si="1"/>
        <v/>
      </c>
    </row>
    <row r="54" ht="15.95" customHeight="1" spans="1:11">
      <c r="A54" s="37">
        <v>53</v>
      </c>
      <c r="B54" s="41"/>
      <c r="C54" s="37" t="str">
        <f t="shared" si="0"/>
        <v/>
      </c>
      <c r="D54" s="41"/>
      <c r="E54" s="41"/>
      <c r="F54" s="41"/>
      <c r="G54" s="41"/>
      <c r="H54" s="37" t="s">
        <v>12</v>
      </c>
      <c r="I54" s="41"/>
      <c r="J54" t="str">
        <f>IF(G54="","",IF(LENB(G54)=18,IF(G54="","",IF(MID("10X98765432",MOD(SUMPRODUCT(MID(G54,ROW($1:$17),1)*{7;9;10;5;8;4;2;1;6;3;7;9;10;5;8;4;2}),11)+1,1)=RIGHT(G54),"正确","错误")),"非18位"))</f>
        <v/>
      </c>
      <c r="K54" t="str">
        <f t="shared" si="1"/>
        <v/>
      </c>
    </row>
    <row r="55" ht="15.95" customHeight="1" spans="1:11">
      <c r="A55" s="37">
        <v>54</v>
      </c>
      <c r="B55" s="41"/>
      <c r="C55" s="37" t="str">
        <f t="shared" si="0"/>
        <v/>
      </c>
      <c r="D55" s="41"/>
      <c r="E55" s="41"/>
      <c r="F55" s="41"/>
      <c r="G55" s="41"/>
      <c r="H55" s="37" t="s">
        <v>12</v>
      </c>
      <c r="I55" s="41"/>
      <c r="J55" t="str">
        <f>IF(G55="","",IF(LENB(G55)=18,IF(G55="","",IF(MID("10X98765432",MOD(SUMPRODUCT(MID(G55,ROW($1:$17),1)*{7;9;10;5;8;4;2;1;6;3;7;9;10;5;8;4;2}),11)+1,1)=RIGHT(G55),"正确","错误")),"非18位"))</f>
        <v/>
      </c>
      <c r="K55" t="str">
        <f t="shared" si="1"/>
        <v/>
      </c>
    </row>
    <row r="56" ht="15.95" customHeight="1" spans="1:11">
      <c r="A56" s="37">
        <v>55</v>
      </c>
      <c r="B56" s="41"/>
      <c r="C56" s="37" t="str">
        <f t="shared" si="0"/>
        <v/>
      </c>
      <c r="D56" s="41"/>
      <c r="E56" s="41"/>
      <c r="F56" s="41"/>
      <c r="G56" s="41"/>
      <c r="H56" s="37" t="s">
        <v>12</v>
      </c>
      <c r="I56" s="41"/>
      <c r="J56" t="str">
        <f>IF(G56="","",IF(LENB(G56)=18,IF(G56="","",IF(MID("10X98765432",MOD(SUMPRODUCT(MID(G56,ROW($1:$17),1)*{7;9;10;5;8;4;2;1;6;3;7;9;10;5;8;4;2}),11)+1,1)=RIGHT(G56),"正确","错误")),"非18位"))</f>
        <v/>
      </c>
      <c r="K56" t="str">
        <f t="shared" si="1"/>
        <v/>
      </c>
    </row>
    <row r="57" ht="15.95" customHeight="1" spans="1:11">
      <c r="A57" s="37">
        <v>56</v>
      </c>
      <c r="B57" s="41"/>
      <c r="C57" s="37" t="str">
        <f t="shared" si="0"/>
        <v/>
      </c>
      <c r="D57" s="41"/>
      <c r="E57" s="41"/>
      <c r="F57" s="41"/>
      <c r="G57" s="41"/>
      <c r="H57" s="37" t="s">
        <v>12</v>
      </c>
      <c r="I57" s="41"/>
      <c r="J57" t="str">
        <f>IF(G57="","",IF(LENB(G57)=18,IF(G57="","",IF(MID("10X98765432",MOD(SUMPRODUCT(MID(G57,ROW($1:$17),1)*{7;9;10;5;8;4;2;1;6;3;7;9;10;5;8;4;2}),11)+1,1)=RIGHT(G57),"正确","错误")),"非18位"))</f>
        <v/>
      </c>
      <c r="K57" t="str">
        <f t="shared" si="1"/>
        <v/>
      </c>
    </row>
    <row r="58" ht="15.95" customHeight="1" spans="1:11">
      <c r="A58" s="37">
        <v>57</v>
      </c>
      <c r="B58" s="41"/>
      <c r="C58" s="37" t="str">
        <f t="shared" si="0"/>
        <v/>
      </c>
      <c r="D58" s="41"/>
      <c r="E58" s="41"/>
      <c r="F58" s="41"/>
      <c r="G58" s="41"/>
      <c r="H58" s="37" t="s">
        <v>12</v>
      </c>
      <c r="I58" s="41"/>
      <c r="J58" t="str">
        <f>IF(G58="","",IF(LENB(G58)=18,IF(G58="","",IF(MID("10X98765432",MOD(SUMPRODUCT(MID(G58,ROW($1:$17),1)*{7;9;10;5;8;4;2;1;6;3;7;9;10;5;8;4;2}),11)+1,1)=RIGHT(G58),"正确","错误")),"非18位"))</f>
        <v/>
      </c>
      <c r="K58" t="str">
        <f t="shared" si="1"/>
        <v/>
      </c>
    </row>
    <row r="59" ht="15.95" customHeight="1" spans="1:11">
      <c r="A59" s="37">
        <v>58</v>
      </c>
      <c r="B59" s="41"/>
      <c r="C59" s="37" t="str">
        <f t="shared" si="0"/>
        <v/>
      </c>
      <c r="D59" s="41"/>
      <c r="E59" s="41"/>
      <c r="F59" s="41"/>
      <c r="G59" s="41"/>
      <c r="H59" s="37" t="s">
        <v>12</v>
      </c>
      <c r="I59" s="41"/>
      <c r="J59" t="str">
        <f>IF(G59="","",IF(LENB(G59)=18,IF(G59="","",IF(MID("10X98765432",MOD(SUMPRODUCT(MID(G59,ROW($1:$17),1)*{7;9;10;5;8;4;2;1;6;3;7;9;10;5;8;4;2}),11)+1,1)=RIGHT(G59),"正确","错误")),"非18位"))</f>
        <v/>
      </c>
      <c r="K59" t="str">
        <f t="shared" si="1"/>
        <v/>
      </c>
    </row>
    <row r="60" ht="15.95" customHeight="1" spans="1:11">
      <c r="A60" s="37">
        <v>59</v>
      </c>
      <c r="B60" s="41"/>
      <c r="C60" s="37" t="str">
        <f t="shared" si="0"/>
        <v/>
      </c>
      <c r="D60" s="41"/>
      <c r="E60" s="41"/>
      <c r="F60" s="41"/>
      <c r="G60" s="41"/>
      <c r="H60" s="37" t="s">
        <v>12</v>
      </c>
      <c r="I60" s="41"/>
      <c r="J60" t="str">
        <f>IF(G60="","",IF(LENB(G60)=18,IF(G60="","",IF(MID("10X98765432",MOD(SUMPRODUCT(MID(G60,ROW($1:$17),1)*{7;9;10;5;8;4;2;1;6;3;7;9;10;5;8;4;2}),11)+1,1)=RIGHT(G60),"正确","错误")),"非18位"))</f>
        <v/>
      </c>
      <c r="K60" t="str">
        <f t="shared" si="1"/>
        <v/>
      </c>
    </row>
    <row r="61" ht="15.95" customHeight="1" spans="1:11">
      <c r="A61" s="37">
        <v>60</v>
      </c>
      <c r="B61" s="41"/>
      <c r="C61" s="37" t="str">
        <f t="shared" si="0"/>
        <v/>
      </c>
      <c r="D61" s="41"/>
      <c r="E61" s="41"/>
      <c r="F61" s="41"/>
      <c r="G61" s="41"/>
      <c r="H61" s="37" t="s">
        <v>12</v>
      </c>
      <c r="I61" s="41"/>
      <c r="J61" t="str">
        <f>IF(G61="","",IF(LENB(G61)=18,IF(G61="","",IF(MID("10X98765432",MOD(SUMPRODUCT(MID(G61,ROW($1:$17),1)*{7;9;10;5;8;4;2;1;6;3;7;9;10;5;8;4;2}),11)+1,1)=RIGHT(G61),"正确","错误")),"非18位"))</f>
        <v/>
      </c>
      <c r="K61" t="str">
        <f t="shared" si="1"/>
        <v/>
      </c>
    </row>
  </sheetData>
  <sheetProtection algorithmName="SHA-512" hashValue="l0a3jBAg25X+mpumlDJpWbbPio4SBE54dadPayuwi9+u6ihzE9QbzUz6vMXuWxc19Nkikr3du1HMePVr6ObBOQ==" saltValue="ku9eKMxSfqvWovU7xdkmlg==" spinCount="100000" sheet="1" objects="1" scenarios="1"/>
  <protectedRanges>
    <protectedRange sqref="H2:H61" name="人员类别"/>
    <protectedRange sqref="G2:G61" name="身份证号"/>
    <protectedRange sqref="E2:E61" name="专业"/>
    <protectedRange sqref="B2:B61" name="姓名"/>
    <protectedRange sqref="D2:D61" name="民族"/>
    <protectedRange sqref="F2:F61" name="手机号"/>
    <protectedRange sqref="I2:I61" name="学生证号"/>
  </protectedRanges>
  <conditionalFormatting sqref="L2">
    <cfRule type="duplicateValues" dxfId="0" priority="1"/>
  </conditionalFormatting>
  <conditionalFormatting sqref="F2:F61">
    <cfRule type="expression" dxfId="1" priority="3">
      <formula>$K2="非11位"</formula>
    </cfRule>
    <cfRule type="expression" dxfId="1" priority="6">
      <formula>$K2="非11位"</formula>
    </cfRule>
  </conditionalFormatting>
  <conditionalFormatting sqref="G2:G61">
    <cfRule type="expression" dxfId="1" priority="5">
      <formula>$J2="非18位"</formula>
    </cfRule>
    <cfRule type="expression" dxfId="2" priority="7">
      <formula>$J2="错误"</formula>
    </cfRule>
  </conditionalFormatting>
  <conditionalFormatting sqref="L1:L2">
    <cfRule type="duplicateValues" dxfId="0" priority="2"/>
  </conditionalFormatting>
  <conditionalFormatting sqref="F$1:G$1048576 B$1:B$1048576 I$1:I$1048576">
    <cfRule type="duplicateValues" dxfId="0" priority="4"/>
  </conditionalFormatting>
  <dataValidations count="5">
    <dataValidation type="textLength" operator="equal" allowBlank="1" showErrorMessage="1" errorTitle="数据长度错误" error="身份证号为18位" sqref="G10" errorStyle="information">
      <formula1>18</formula1>
    </dataValidation>
    <dataValidation type="whole" operator="between" allowBlank="1" showErrorMessage="1" errorTitle="数据错误" error="手机号不正确" sqref="F2:F61" errorStyle="warning">
      <formula1>13000000001</formula1>
      <formula2>19999999999</formula2>
    </dataValidation>
    <dataValidation type="textLength" operator="equal" allowBlank="1" showErrorMessage="1" errorTitle="数据错误" error="身份证号为18位" sqref="G2:G9 G11:G61" errorStyle="warning">
      <formula1>18</formula1>
    </dataValidation>
    <dataValidation type="list" allowBlank="1" showInputMessage="1" showErrorMessage="1" sqref="H2:H61">
      <formula1>"本科在读,中专在读,大专在读,研究生在读"</formula1>
    </dataValidation>
    <dataValidation type="textLength" operator="between" allowBlank="1" showErrorMessage="1" errorTitle="数据错误" error="学生证号位数不正确" sqref="I2:I61" errorStyle="warning">
      <formula1>12</formula1>
      <formula2>13</formula2>
    </dataValidation>
  </dataValidations>
  <printOptions horizontalCentered="1" verticalCentered="1"/>
  <pageMargins left="0.708661417322835" right="0.708661417322835" top="0.590551181102362" bottom="0.590551181102362" header="0.31496062992126" footer="0.31496062992126"/>
  <pageSetup paperSize="9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61"/>
  <sheetViews>
    <sheetView zoomScale="120" zoomScaleNormal="120" workbookViewId="0">
      <selection activeCell="G66" sqref="G66"/>
    </sheetView>
  </sheetViews>
  <sheetFormatPr defaultColWidth="9" defaultRowHeight="13.5"/>
  <cols>
    <col min="1" max="1" width="5.125" style="36" customWidth="1"/>
    <col min="2" max="2" width="9.125" style="36" customWidth="1"/>
    <col min="3" max="3" width="5.125" style="36" customWidth="1"/>
    <col min="4" max="4" width="5.875" style="36" customWidth="1"/>
    <col min="5" max="5" width="35.25" style="36" customWidth="1"/>
    <col min="6" max="6" width="14" style="36" customWidth="1"/>
    <col min="7" max="7" width="22.25" style="36" customWidth="1"/>
    <col min="8" max="8" width="10.125" style="36" customWidth="1"/>
    <col min="9" max="9" width="17.625" style="36" customWidth="1"/>
    <col min="10" max="10" width="12.375" customWidth="1"/>
    <col min="11" max="11" width="12" customWidth="1"/>
    <col min="12" max="12" width="13.5" customWidth="1"/>
    <col min="14" max="14" width="12.75" customWidth="1"/>
  </cols>
  <sheetData>
    <row r="1" s="36" customFormat="1" ht="15.95" customHeight="1" spans="1:15">
      <c r="A1" s="37" t="s">
        <v>0</v>
      </c>
      <c r="B1" s="37" t="s">
        <v>1</v>
      </c>
      <c r="C1" s="37" t="s">
        <v>2</v>
      </c>
      <c r="D1" s="37" t="s">
        <v>3</v>
      </c>
      <c r="E1" s="37" t="s">
        <v>4</v>
      </c>
      <c r="F1" s="37" t="s">
        <v>5</v>
      </c>
      <c r="G1" s="37" t="s">
        <v>6</v>
      </c>
      <c r="H1" s="37" t="s">
        <v>7</v>
      </c>
      <c r="I1" s="37" t="s">
        <v>8</v>
      </c>
      <c r="J1" s="38" t="s">
        <v>9</v>
      </c>
      <c r="K1" s="38" t="s">
        <v>10</v>
      </c>
      <c r="L1" s="39" t="s">
        <v>11</v>
      </c>
    </row>
    <row r="2" ht="15.95" customHeight="1" spans="1:15">
      <c r="A2" s="37">
        <v>1</v>
      </c>
      <c r="B2" s="40"/>
      <c r="C2" s="37" t="str">
        <f>IFERROR(IF(MOD(MID(G2,17,1),2),"男","女"),"")</f>
        <v/>
      </c>
      <c r="D2" s="40"/>
      <c r="E2" s="40"/>
      <c r="F2" s="40"/>
      <c r="G2" s="40"/>
      <c r="H2" s="37" t="s">
        <v>12</v>
      </c>
      <c r="I2" s="41"/>
      <c r="J2" s="42" t="str">
        <f>IF(G2="","",IF(LENB(G2)=18,IF(G2="","",IF(MID("10X98765432",MOD(SUMPRODUCT(MID(G2,ROW($1:$17),1)*{7;9;10;5;8;4;2;1;6;3;7;9;10;5;8;4;2}),11)+1,1)=RIGHT(G2),"正确","错误")),"非18位"))</f>
        <v/>
      </c>
      <c r="K2" t="str">
        <f>IF(F2="","",IF(LENB(F2)=11,"位数正确","非11位"))</f>
        <v/>
      </c>
      <c r="L2" s="39" t="s">
        <v>11</v>
      </c>
    </row>
    <row r="3" ht="15.95" customHeight="1" spans="1:15">
      <c r="A3" s="37">
        <v>2</v>
      </c>
      <c r="B3" s="40"/>
      <c r="C3" s="37" t="str">
        <f t="shared" ref="C3:C61" si="0">IFERROR(IF(MOD(MID(G3,17,1),2),"男","女"),"")</f>
        <v/>
      </c>
      <c r="D3" s="40"/>
      <c r="E3" s="40"/>
      <c r="F3" s="40"/>
      <c r="G3" s="40"/>
      <c r="H3" s="37" t="s">
        <v>12</v>
      </c>
      <c r="I3" s="41"/>
      <c r="J3" t="str">
        <f>IF(G3="","",IF(LENB(G3)=18,IF(G3="","",IF(MID("10X98765432",MOD(SUMPRODUCT(MID(G3,ROW($1:$17),1)*{7;9;10;5;8;4;2;1;6;3;7;9;10;5;8;4;2}),11)+1,1)=RIGHT(G3),"正确","错误")),"非18位"))</f>
        <v/>
      </c>
      <c r="K3" t="str">
        <f t="shared" ref="K3:K61" si="1">IF(F3="","",IF(LENB(F3)=11,"位数正确","非11位"))</f>
        <v/>
      </c>
    </row>
    <row r="4" ht="15.95" customHeight="1" spans="1:15">
      <c r="A4" s="37">
        <v>3</v>
      </c>
      <c r="B4" s="40"/>
      <c r="C4" s="37" t="str">
        <f t="shared" si="0"/>
        <v/>
      </c>
      <c r="D4" s="40"/>
      <c r="E4" s="40"/>
      <c r="F4" s="40"/>
      <c r="G4" s="40"/>
      <c r="H4" s="37" t="s">
        <v>12</v>
      </c>
      <c r="I4" s="41"/>
      <c r="J4" t="str">
        <f>IF(G4="","",IF(LENB(G4)=18,IF(G4="","",IF(MID("10X98765432",MOD(SUMPRODUCT(MID(G4,ROW($1:$17),1)*{7;9;10;5;8;4;2;1;6;3;7;9;10;5;8;4;2}),11)+1,1)=RIGHT(G4),"正确","错误")),"非18位"))</f>
        <v/>
      </c>
      <c r="K4" t="str">
        <f t="shared" si="1"/>
        <v/>
      </c>
    </row>
    <row r="5" ht="15.95" customHeight="1" spans="1:15">
      <c r="A5" s="37">
        <v>4</v>
      </c>
      <c r="B5" s="40"/>
      <c r="C5" s="37" t="str">
        <f t="shared" si="0"/>
        <v/>
      </c>
      <c r="D5" s="40"/>
      <c r="E5" s="40"/>
      <c r="F5" s="40"/>
      <c r="G5" s="40"/>
      <c r="H5" s="37" t="s">
        <v>12</v>
      </c>
      <c r="I5" s="41"/>
      <c r="J5" t="str">
        <f>IF(G5="","",IF(LENB(G5)=18,IF(G5="","",IF(MID("10X98765432",MOD(SUMPRODUCT(MID(G5,ROW($1:$17),1)*{7;9;10;5;8;4;2;1;6;3;7;9;10;5;8;4;2}),11)+1,1)=RIGHT(G5),"正确","错误")),"非18位"))</f>
        <v/>
      </c>
      <c r="K5" t="str">
        <f t="shared" si="1"/>
        <v/>
      </c>
    </row>
    <row r="6" ht="15.95" customHeight="1" spans="1:15">
      <c r="A6" s="37">
        <v>5</v>
      </c>
      <c r="B6" s="41"/>
      <c r="C6" s="37" t="str">
        <f t="shared" si="0"/>
        <v/>
      </c>
      <c r="D6" s="41"/>
      <c r="E6" s="41"/>
      <c r="F6" s="41"/>
      <c r="G6" s="41"/>
      <c r="H6" s="37" t="s">
        <v>12</v>
      </c>
      <c r="I6" s="41"/>
      <c r="J6" t="str">
        <f>IF(G6="","",IF(LENB(G6)=18,IF(G6="","",IF(MID("10X98765432",MOD(SUMPRODUCT(MID(G6,ROW($1:$17),1)*{7;9;10;5;8;4;2;1;6;3;7;9;10;5;8;4;2}),11)+1,1)=RIGHT(G6),"正确","错误")),"非18位"))</f>
        <v/>
      </c>
      <c r="K6" t="str">
        <f t="shared" si="1"/>
        <v/>
      </c>
    </row>
    <row r="7" ht="15.95" customHeight="1" spans="1:15">
      <c r="A7" s="37">
        <v>6</v>
      </c>
      <c r="B7" s="41"/>
      <c r="C7" s="37" t="str">
        <f t="shared" si="0"/>
        <v/>
      </c>
      <c r="D7" s="41"/>
      <c r="E7" s="41"/>
      <c r="F7" s="41"/>
      <c r="G7" s="41"/>
      <c r="H7" s="37" t="s">
        <v>12</v>
      </c>
      <c r="I7" s="41"/>
      <c r="J7" t="str">
        <f>IF(G7="","",IF(LENB(G7)=18,IF(G7="","",IF(MID("10X98765432",MOD(SUMPRODUCT(MID(G7,ROW($1:$17),1)*{7;9;10;5;8;4;2;1;6;3;7;9;10;5;8;4;2}),11)+1,1)=RIGHT(G7),"正确","错误")),"非18位"))</f>
        <v/>
      </c>
      <c r="K7" t="str">
        <f t="shared" si="1"/>
        <v/>
      </c>
    </row>
    <row r="8" ht="15.95" customHeight="1" spans="1:15">
      <c r="A8" s="37">
        <v>7</v>
      </c>
      <c r="B8" s="41"/>
      <c r="C8" s="37" t="str">
        <f t="shared" si="0"/>
        <v/>
      </c>
      <c r="D8" s="41"/>
      <c r="E8" s="41"/>
      <c r="F8" s="40"/>
      <c r="G8" s="40"/>
      <c r="H8" s="37" t="s">
        <v>12</v>
      </c>
      <c r="I8" s="41"/>
      <c r="J8" t="str">
        <f>IF(G8="","",IF(LENB(G8)=18,IF(G8="","",IF(MID("10X98765432",MOD(SUMPRODUCT(MID(G8,ROW($1:$17),1)*{7;9;10;5;8;4;2;1;6;3;7;9;10;5;8;4;2}),11)+1,1)=RIGHT(G8),"正确","错误")),"非18位"))</f>
        <v/>
      </c>
      <c r="K8" t="str">
        <f t="shared" si="1"/>
        <v/>
      </c>
    </row>
    <row r="9" ht="15.95" customHeight="1" spans="1:15">
      <c r="A9" s="37">
        <v>8</v>
      </c>
      <c r="B9" s="41"/>
      <c r="C9" s="37" t="str">
        <f t="shared" si="0"/>
        <v/>
      </c>
      <c r="D9" s="41"/>
      <c r="E9" s="41"/>
      <c r="F9" s="41"/>
      <c r="G9" s="41"/>
      <c r="H9" s="37" t="s">
        <v>12</v>
      </c>
      <c r="I9" s="41"/>
      <c r="J9" t="str">
        <f>IF(G9="","",IF(LENB(G9)=18,IF(G9="","",IF(MID("10X98765432",MOD(SUMPRODUCT(MID(G9,ROW($1:$17),1)*{7;9;10;5;8;4;2;1;6;3;7;9;10;5;8;4;2}),11)+1,1)=RIGHT(G9),"正确","错误")),"非18位"))</f>
        <v/>
      </c>
      <c r="K9" t="str">
        <f t="shared" si="1"/>
        <v/>
      </c>
    </row>
    <row r="10" ht="15.95" customHeight="1" spans="1:15">
      <c r="A10" s="37">
        <v>9</v>
      </c>
      <c r="B10" s="41"/>
      <c r="C10" s="37" t="str">
        <f t="shared" si="0"/>
        <v/>
      </c>
      <c r="D10" s="41"/>
      <c r="E10" s="41"/>
      <c r="F10" s="41"/>
      <c r="G10" s="41"/>
      <c r="H10" s="37" t="s">
        <v>12</v>
      </c>
      <c r="I10" s="41"/>
      <c r="J10" t="str">
        <f>IF(G10="","",IF(LENB(G10)=18,IF(G10="","",IF(MID("10X98765432",MOD(SUMPRODUCT(MID(G10,ROW($1:$17),1)*{7;9;10;5;8;4;2;1;6;3;7;9;10;5;8;4;2}),11)+1,1)=RIGHT(G10),"正确","错误")),"非18位"))</f>
        <v/>
      </c>
      <c r="K10" t="str">
        <f t="shared" si="1"/>
        <v/>
      </c>
    </row>
    <row r="11" ht="15.95" customHeight="1" spans="1:15">
      <c r="A11" s="37">
        <v>10</v>
      </c>
      <c r="B11" s="41"/>
      <c r="C11" s="37" t="str">
        <f t="shared" si="0"/>
        <v/>
      </c>
      <c r="D11" s="41"/>
      <c r="E11" s="41"/>
      <c r="F11" s="41"/>
      <c r="G11" s="41"/>
      <c r="H11" s="37" t="s">
        <v>12</v>
      </c>
      <c r="I11" s="41"/>
      <c r="J11" t="str">
        <f>IF(G11="","",IF(LENB(G11)=18,IF(G11="","",IF(MID("10X98765432",MOD(SUMPRODUCT(MID(G11,ROW($1:$17),1)*{7;9;10;5;8;4;2;1;6;3;7;9;10;5;8;4;2}),11)+1,1)=RIGHT(G11),"正确","错误")),"非18位"))</f>
        <v/>
      </c>
      <c r="K11" t="str">
        <f t="shared" si="1"/>
        <v/>
      </c>
    </row>
    <row r="12" ht="15.95" customHeight="1" spans="1:15">
      <c r="A12" s="37">
        <v>11</v>
      </c>
      <c r="B12" s="41"/>
      <c r="C12" s="37" t="str">
        <f t="shared" si="0"/>
        <v/>
      </c>
      <c r="D12" s="41"/>
      <c r="E12" s="41"/>
      <c r="F12" s="41"/>
      <c r="G12" s="41"/>
      <c r="H12" s="37" t="s">
        <v>12</v>
      </c>
      <c r="I12" s="41"/>
      <c r="J12" t="str">
        <f>IF(G12="","",IF(LENB(G12)=18,IF(G12="","",IF(MID("10X98765432",MOD(SUMPRODUCT(MID(G12,ROW($1:$17),1)*{7;9;10;5;8;4;2;1;6;3;7;9;10;5;8;4;2}),11)+1,1)=RIGHT(G12),"正确","错误")),"非18位"))</f>
        <v/>
      </c>
      <c r="K12" t="str">
        <f t="shared" si="1"/>
        <v/>
      </c>
    </row>
    <row r="13" ht="15.95" customHeight="1" spans="1:15">
      <c r="A13" s="37">
        <v>12</v>
      </c>
      <c r="B13" s="41"/>
      <c r="C13" s="37" t="str">
        <f t="shared" si="0"/>
        <v/>
      </c>
      <c r="D13" s="41"/>
      <c r="E13" s="41"/>
      <c r="F13" s="41"/>
      <c r="G13" s="41"/>
      <c r="H13" s="37" t="s">
        <v>12</v>
      </c>
      <c r="I13" s="41"/>
      <c r="J13" t="str">
        <f>IF(G13="","",IF(LENB(G13)=18,IF(G13="","",IF(MID("10X98765432",MOD(SUMPRODUCT(MID(G13,ROW($1:$17),1)*{7;9;10;5;8;4;2;1;6;3;7;9;10;5;8;4;2}),11)+1,1)=RIGHT(G13),"正确","错误")),"非18位"))</f>
        <v/>
      </c>
      <c r="K13" t="str">
        <f t="shared" si="1"/>
        <v/>
      </c>
    </row>
    <row r="14" ht="15.95" customHeight="1" spans="1:15">
      <c r="A14" s="37">
        <v>13</v>
      </c>
      <c r="B14" s="41"/>
      <c r="C14" s="37" t="str">
        <f t="shared" si="0"/>
        <v/>
      </c>
      <c r="D14" s="41"/>
      <c r="E14" s="41"/>
      <c r="F14" s="41"/>
      <c r="G14" s="41"/>
      <c r="H14" s="37" t="s">
        <v>12</v>
      </c>
      <c r="I14" s="41"/>
      <c r="J14" t="str">
        <f>IF(G14="","",IF(LENB(G14)=18,IF(G14="","",IF(MID("10X98765432",MOD(SUMPRODUCT(MID(G14,ROW($1:$17),1)*{7;9;10;5;8;4;2;1;6;3;7;9;10;5;8;4;2}),11)+1,1)=RIGHT(G14),"正确","错误")),"非18位"))</f>
        <v/>
      </c>
      <c r="K14" t="str">
        <f t="shared" si="1"/>
        <v/>
      </c>
    </row>
    <row r="15" ht="15.95" customHeight="1" spans="1:15">
      <c r="A15" s="37">
        <v>14</v>
      </c>
      <c r="B15" s="41"/>
      <c r="C15" s="37" t="str">
        <f t="shared" si="0"/>
        <v/>
      </c>
      <c r="D15" s="41"/>
      <c r="E15" s="41"/>
      <c r="F15" s="41"/>
      <c r="G15" s="41"/>
      <c r="H15" s="37" t="s">
        <v>12</v>
      </c>
      <c r="I15" s="41"/>
      <c r="J15" t="str">
        <f>IF(G15="","",IF(LENB(G15)=18,IF(G15="","",IF(MID("10X98765432",MOD(SUMPRODUCT(MID(G15,ROW($1:$17),1)*{7;9;10;5;8;4;2;1;6;3;7;9;10;5;8;4;2}),11)+1,1)=RIGHT(G15),"正确","错误")),"非18位"))</f>
        <v/>
      </c>
      <c r="K15" t="str">
        <f t="shared" si="1"/>
        <v/>
      </c>
      <c r="O15" s="43"/>
    </row>
    <row r="16" ht="15.95" customHeight="1" spans="1:15">
      <c r="A16" s="37">
        <v>15</v>
      </c>
      <c r="B16" s="41"/>
      <c r="C16" s="37" t="str">
        <f t="shared" si="0"/>
        <v/>
      </c>
      <c r="D16" s="41"/>
      <c r="E16" s="41"/>
      <c r="F16" s="41"/>
      <c r="G16" s="41"/>
      <c r="H16" s="37" t="s">
        <v>12</v>
      </c>
      <c r="I16" s="41"/>
      <c r="J16" t="str">
        <f>IF(G16="","",IF(LENB(G16)=18,IF(G16="","",IF(MID("10X98765432",MOD(SUMPRODUCT(MID(G16,ROW($1:$17),1)*{7;9;10;5;8;4;2;1;6;3;7;9;10;5;8;4;2}),11)+1,1)=RIGHT(G16),"正确","错误")),"非18位"))</f>
        <v/>
      </c>
      <c r="K16" t="str">
        <f t="shared" si="1"/>
        <v/>
      </c>
    </row>
    <row r="17" ht="15.95" customHeight="1" spans="1:11">
      <c r="A17" s="37">
        <v>16</v>
      </c>
      <c r="B17" s="41"/>
      <c r="C17" s="37" t="str">
        <f t="shared" si="0"/>
        <v/>
      </c>
      <c r="D17" s="41"/>
      <c r="E17" s="41"/>
      <c r="F17" s="41"/>
      <c r="G17" s="41"/>
      <c r="H17" s="37" t="s">
        <v>12</v>
      </c>
      <c r="I17" s="41"/>
      <c r="J17" t="str">
        <f>IF(G17="","",IF(LENB(G17)=18,IF(G17="","",IF(MID("10X98765432",MOD(SUMPRODUCT(MID(G17,ROW($1:$17),1)*{7;9;10;5;8;4;2;1;6;3;7;9;10;5;8;4;2}),11)+1,1)=RIGHT(G17),"正确","错误")),"非18位"))</f>
        <v/>
      </c>
      <c r="K17" t="str">
        <f t="shared" si="1"/>
        <v/>
      </c>
    </row>
    <row r="18" ht="15.95" customHeight="1" spans="1:11">
      <c r="A18" s="37">
        <v>17</v>
      </c>
      <c r="B18" s="41"/>
      <c r="C18" s="37" t="str">
        <f t="shared" si="0"/>
        <v/>
      </c>
      <c r="D18" s="41"/>
      <c r="E18" s="41"/>
      <c r="F18" s="41"/>
      <c r="G18" s="41"/>
      <c r="H18" s="37" t="s">
        <v>12</v>
      </c>
      <c r="I18" s="41"/>
      <c r="J18" t="str">
        <f>IF(G18="","",IF(LENB(G18)=18,IF(G18="","",IF(MID("10X98765432",MOD(SUMPRODUCT(MID(G18,ROW($1:$17),1)*{7;9;10;5;8;4;2;1;6;3;7;9;10;5;8;4;2}),11)+1,1)=RIGHT(G18),"正确","错误")),"非18位"))</f>
        <v/>
      </c>
      <c r="K18" t="str">
        <f t="shared" si="1"/>
        <v/>
      </c>
    </row>
    <row r="19" ht="15.95" customHeight="1" spans="1:11">
      <c r="A19" s="37">
        <v>18</v>
      </c>
      <c r="B19" s="41"/>
      <c r="C19" s="37" t="str">
        <f t="shared" si="0"/>
        <v/>
      </c>
      <c r="D19" s="41"/>
      <c r="E19" s="41"/>
      <c r="F19" s="41"/>
      <c r="G19" s="41"/>
      <c r="H19" s="37" t="s">
        <v>12</v>
      </c>
      <c r="I19" s="41"/>
      <c r="J19" t="str">
        <f>IF(G19="","",IF(LENB(G19)=18,IF(G19="","",IF(MID("10X98765432",MOD(SUMPRODUCT(MID(G19,ROW($1:$17),1)*{7;9;10;5;8;4;2;1;6;3;7;9;10;5;8;4;2}),11)+1,1)=RIGHT(G19),"正确","错误")),"非18位"))</f>
        <v/>
      </c>
      <c r="K19" t="str">
        <f t="shared" si="1"/>
        <v/>
      </c>
    </row>
    <row r="20" ht="15.95" customHeight="1" spans="1:11">
      <c r="A20" s="37">
        <v>19</v>
      </c>
      <c r="B20" s="41"/>
      <c r="C20" s="37" t="str">
        <f t="shared" si="0"/>
        <v/>
      </c>
      <c r="D20" s="41"/>
      <c r="E20" s="41"/>
      <c r="F20" s="41"/>
      <c r="G20" s="41"/>
      <c r="H20" s="37" t="s">
        <v>12</v>
      </c>
      <c r="I20" s="41"/>
      <c r="J20" t="str">
        <f>IF(G20="","",IF(LENB(G20)=18,IF(G20="","",IF(MID("10X98765432",MOD(SUMPRODUCT(MID(G20,ROW($1:$17),1)*{7;9;10;5;8;4;2;1;6;3;7;9;10;5;8;4;2}),11)+1,1)=RIGHT(G20),"正确","错误")),"非18位"))</f>
        <v/>
      </c>
      <c r="K20" t="str">
        <f t="shared" si="1"/>
        <v/>
      </c>
    </row>
    <row r="21" ht="15.95" customHeight="1" spans="1:11">
      <c r="A21" s="37">
        <v>20</v>
      </c>
      <c r="B21" s="41"/>
      <c r="C21" s="37" t="str">
        <f t="shared" si="0"/>
        <v/>
      </c>
      <c r="D21" s="41"/>
      <c r="E21" s="41"/>
      <c r="F21" s="41"/>
      <c r="G21" s="41"/>
      <c r="H21" s="37" t="s">
        <v>12</v>
      </c>
      <c r="I21" s="41"/>
      <c r="J21" t="str">
        <f>IF(G21="","",IF(LENB(G21)=18,IF(G21="","",IF(MID("10X98765432",MOD(SUMPRODUCT(MID(G21,ROW($1:$17),1)*{7;9;10;5;8;4;2;1;6;3;7;9;10;5;8;4;2}),11)+1,1)=RIGHT(G21),"正确","错误")),"非18位"))</f>
        <v/>
      </c>
      <c r="K21" t="str">
        <f t="shared" si="1"/>
        <v/>
      </c>
    </row>
    <row r="22" ht="15.95" customHeight="1" spans="1:11">
      <c r="A22" s="37">
        <v>21</v>
      </c>
      <c r="B22" s="41"/>
      <c r="C22" s="37" t="str">
        <f t="shared" si="0"/>
        <v/>
      </c>
      <c r="D22" s="41"/>
      <c r="E22" s="41"/>
      <c r="F22" s="41"/>
      <c r="G22" s="41"/>
      <c r="H22" s="37" t="s">
        <v>12</v>
      </c>
      <c r="I22" s="41"/>
      <c r="J22" t="str">
        <f>IF(G22="","",IF(LENB(G22)=18,IF(G22="","",IF(MID("10X98765432",MOD(SUMPRODUCT(MID(G22,ROW($1:$17),1)*{7;9;10;5;8;4;2;1;6;3;7;9;10;5;8;4;2}),11)+1,1)=RIGHT(G22),"正确","错误")),"非18位"))</f>
        <v/>
      </c>
      <c r="K22" t="str">
        <f t="shared" si="1"/>
        <v/>
      </c>
    </row>
    <row r="23" ht="15.95" customHeight="1" spans="1:11">
      <c r="A23" s="37">
        <v>22</v>
      </c>
      <c r="B23" s="41"/>
      <c r="C23" s="37" t="str">
        <f t="shared" si="0"/>
        <v/>
      </c>
      <c r="D23" s="41"/>
      <c r="E23" s="41"/>
      <c r="F23" s="41"/>
      <c r="G23" s="41"/>
      <c r="H23" s="37" t="s">
        <v>12</v>
      </c>
      <c r="I23" s="41"/>
      <c r="J23" t="str">
        <f>IF(G23="","",IF(LENB(G23)=18,IF(G23="","",IF(MID("10X98765432",MOD(SUMPRODUCT(MID(G23,ROW($1:$17),1)*{7;9;10;5;8;4;2;1;6;3;7;9;10;5;8;4;2}),11)+1,1)=RIGHT(G23),"正确","错误")),"非18位"))</f>
        <v/>
      </c>
      <c r="K23" t="str">
        <f t="shared" si="1"/>
        <v/>
      </c>
    </row>
    <row r="24" ht="15.95" customHeight="1" spans="1:11">
      <c r="A24" s="37">
        <v>23</v>
      </c>
      <c r="B24" s="41"/>
      <c r="C24" s="37" t="str">
        <f t="shared" si="0"/>
        <v/>
      </c>
      <c r="D24" s="41"/>
      <c r="E24" s="41"/>
      <c r="F24" s="41"/>
      <c r="G24" s="41"/>
      <c r="H24" s="37" t="s">
        <v>12</v>
      </c>
      <c r="I24" s="41"/>
      <c r="J24" t="str">
        <f>IF(G24="","",IF(LENB(G24)=18,IF(G24="","",IF(MID("10X98765432",MOD(SUMPRODUCT(MID(G24,ROW($1:$17),1)*{7;9;10;5;8;4;2;1;6;3;7;9;10;5;8;4;2}),11)+1,1)=RIGHT(G24),"正确","错误")),"非18位"))</f>
        <v/>
      </c>
      <c r="K24" t="str">
        <f t="shared" si="1"/>
        <v/>
      </c>
    </row>
    <row r="25" ht="15.95" customHeight="1" spans="1:11">
      <c r="A25" s="37">
        <v>24</v>
      </c>
      <c r="B25" s="41"/>
      <c r="C25" s="37" t="str">
        <f t="shared" si="0"/>
        <v/>
      </c>
      <c r="D25" s="41"/>
      <c r="E25" s="41"/>
      <c r="F25" s="41"/>
      <c r="G25" s="41"/>
      <c r="H25" s="37" t="s">
        <v>12</v>
      </c>
      <c r="I25" s="41"/>
      <c r="J25" t="str">
        <f>IF(G25="","",IF(LENB(G25)=18,IF(G25="","",IF(MID("10X98765432",MOD(SUMPRODUCT(MID(G25,ROW($1:$17),1)*{7;9;10;5;8;4;2;1;6;3;7;9;10;5;8;4;2}),11)+1,1)=RIGHT(G25),"正确","错误")),"非18位"))</f>
        <v/>
      </c>
      <c r="K25" t="str">
        <f t="shared" si="1"/>
        <v/>
      </c>
    </row>
    <row r="26" ht="15.95" customHeight="1" spans="1:11">
      <c r="A26" s="37">
        <v>25</v>
      </c>
      <c r="B26" s="41"/>
      <c r="C26" s="37" t="str">
        <f t="shared" si="0"/>
        <v/>
      </c>
      <c r="D26" s="41"/>
      <c r="E26" s="41"/>
      <c r="F26" s="41"/>
      <c r="G26" s="41"/>
      <c r="H26" s="37" t="s">
        <v>12</v>
      </c>
      <c r="I26" s="41"/>
      <c r="J26" t="str">
        <f>IF(G26="","",IF(LENB(G26)=18,IF(G26="","",IF(MID("10X98765432",MOD(SUMPRODUCT(MID(G26,ROW($1:$17),1)*{7;9;10;5;8;4;2;1;6;3;7;9;10;5;8;4;2}),11)+1,1)=RIGHT(G26),"正确","错误")),"非18位"))</f>
        <v/>
      </c>
      <c r="K26" t="str">
        <f t="shared" si="1"/>
        <v/>
      </c>
    </row>
    <row r="27" ht="15.95" customHeight="1" spans="1:11">
      <c r="A27" s="37">
        <v>26</v>
      </c>
      <c r="B27" s="41"/>
      <c r="C27" s="37" t="str">
        <f t="shared" si="0"/>
        <v/>
      </c>
      <c r="D27" s="41"/>
      <c r="E27" s="41"/>
      <c r="F27" s="41"/>
      <c r="G27" s="41"/>
      <c r="H27" s="37" t="s">
        <v>12</v>
      </c>
      <c r="I27" s="41"/>
      <c r="J27" t="str">
        <f>IF(G27="","",IF(LENB(G27)=18,IF(G27="","",IF(MID("10X98765432",MOD(SUMPRODUCT(MID(G27,ROW($1:$17),1)*{7;9;10;5;8;4;2;1;6;3;7;9;10;5;8;4;2}),11)+1,1)=RIGHT(G27),"正确","错误")),"非18位"))</f>
        <v/>
      </c>
      <c r="K27" t="str">
        <f t="shared" si="1"/>
        <v/>
      </c>
    </row>
    <row r="28" ht="15.95" customHeight="1" spans="1:11">
      <c r="A28" s="37">
        <v>27</v>
      </c>
      <c r="B28" s="41"/>
      <c r="C28" s="37" t="str">
        <f t="shared" si="0"/>
        <v/>
      </c>
      <c r="D28" s="41"/>
      <c r="E28" s="41"/>
      <c r="F28" s="41"/>
      <c r="G28" s="41"/>
      <c r="H28" s="37" t="s">
        <v>12</v>
      </c>
      <c r="I28" s="41"/>
      <c r="J28" t="str">
        <f>IF(G28="","",IF(LENB(G28)=18,IF(G28="","",IF(MID("10X98765432",MOD(SUMPRODUCT(MID(G28,ROW($1:$17),1)*{7;9;10;5;8;4;2;1;6;3;7;9;10;5;8;4;2}),11)+1,1)=RIGHT(G28),"正确","错误")),"非18位"))</f>
        <v/>
      </c>
      <c r="K28" t="str">
        <f t="shared" si="1"/>
        <v/>
      </c>
    </row>
    <row r="29" ht="15.95" customHeight="1" spans="1:11">
      <c r="A29" s="37">
        <v>28</v>
      </c>
      <c r="B29" s="41"/>
      <c r="C29" s="37" t="str">
        <f t="shared" si="0"/>
        <v/>
      </c>
      <c r="D29" s="41"/>
      <c r="E29" s="41"/>
      <c r="F29" s="41"/>
      <c r="G29" s="41"/>
      <c r="H29" s="37" t="s">
        <v>12</v>
      </c>
      <c r="I29" s="41"/>
      <c r="J29" t="str">
        <f>IF(G29="","",IF(LENB(G29)=18,IF(G29="","",IF(MID("10X98765432",MOD(SUMPRODUCT(MID(G29,ROW($1:$17),1)*{7;9;10;5;8;4;2;1;6;3;7;9;10;5;8;4;2}),11)+1,1)=RIGHT(G29),"正确","错误")),"非18位"))</f>
        <v/>
      </c>
      <c r="K29" t="str">
        <f t="shared" si="1"/>
        <v/>
      </c>
    </row>
    <row r="30" ht="15.95" customHeight="1" spans="1:11">
      <c r="A30" s="37">
        <v>29</v>
      </c>
      <c r="B30" s="41"/>
      <c r="C30" s="37" t="str">
        <f t="shared" si="0"/>
        <v/>
      </c>
      <c r="D30" s="41"/>
      <c r="E30" s="41"/>
      <c r="F30" s="41"/>
      <c r="G30" s="41"/>
      <c r="H30" s="37" t="s">
        <v>12</v>
      </c>
      <c r="I30" s="41"/>
      <c r="J30" t="str">
        <f>IF(G30="","",IF(LENB(G30)=18,IF(G30="","",IF(MID("10X98765432",MOD(SUMPRODUCT(MID(G30,ROW($1:$17),1)*{7;9;10;5;8;4;2;1;6;3;7;9;10;5;8;4;2}),11)+1,1)=RIGHT(G30),"正确","错误")),"非18位"))</f>
        <v/>
      </c>
      <c r="K30" t="str">
        <f t="shared" si="1"/>
        <v/>
      </c>
    </row>
    <row r="31" ht="15.95" customHeight="1" spans="1:11">
      <c r="A31" s="37">
        <v>30</v>
      </c>
      <c r="B31" s="41"/>
      <c r="C31" s="37" t="str">
        <f t="shared" si="0"/>
        <v/>
      </c>
      <c r="D31" s="41"/>
      <c r="E31" s="41"/>
      <c r="F31" s="41"/>
      <c r="G31" s="41"/>
      <c r="H31" s="37" t="s">
        <v>12</v>
      </c>
      <c r="I31" s="41"/>
      <c r="J31" t="str">
        <f>IF(G31="","",IF(LENB(G31)=18,IF(G31="","",IF(MID("10X98765432",MOD(SUMPRODUCT(MID(G31,ROW($1:$17),1)*{7;9;10;5;8;4;2;1;6;3;7;9;10;5;8;4;2}),11)+1,1)=RIGHT(G31),"正确","错误")),"非18位"))</f>
        <v/>
      </c>
      <c r="K31" t="str">
        <f t="shared" si="1"/>
        <v/>
      </c>
    </row>
    <row r="32" ht="15.95" customHeight="1" spans="1:11">
      <c r="A32" s="37">
        <v>31</v>
      </c>
      <c r="B32" s="41"/>
      <c r="C32" s="37" t="str">
        <f t="shared" si="0"/>
        <v/>
      </c>
      <c r="D32" s="41"/>
      <c r="E32" s="41"/>
      <c r="F32" s="41"/>
      <c r="G32" s="41"/>
      <c r="H32" s="37" t="s">
        <v>12</v>
      </c>
      <c r="I32" s="41"/>
      <c r="J32" t="str">
        <f>IF(G32="","",IF(LENB(G32)=18,IF(G32="","",IF(MID("10X98765432",MOD(SUMPRODUCT(MID(G32,ROW($1:$17),1)*{7;9;10;5;8;4;2;1;6;3;7;9;10;5;8;4;2}),11)+1,1)=RIGHT(G32),"正确","错误")),"非18位"))</f>
        <v/>
      </c>
      <c r="K32" t="str">
        <f t="shared" si="1"/>
        <v/>
      </c>
    </row>
    <row r="33" ht="15.95" customHeight="1" spans="1:11">
      <c r="A33" s="37">
        <v>32</v>
      </c>
      <c r="B33" s="41"/>
      <c r="C33" s="37" t="str">
        <f t="shared" si="0"/>
        <v/>
      </c>
      <c r="D33" s="41"/>
      <c r="E33" s="41"/>
      <c r="F33" s="41"/>
      <c r="G33" s="41"/>
      <c r="H33" s="37" t="s">
        <v>12</v>
      </c>
      <c r="I33" s="41"/>
      <c r="J33" t="str">
        <f>IF(G33="","",IF(LENB(G33)=18,IF(G33="","",IF(MID("10X98765432",MOD(SUMPRODUCT(MID(G33,ROW($1:$17),1)*{7;9;10;5;8;4;2;1;6;3;7;9;10;5;8;4;2}),11)+1,1)=RIGHT(G33),"正确","错误")),"非18位"))</f>
        <v/>
      </c>
      <c r="K33" t="str">
        <f t="shared" si="1"/>
        <v/>
      </c>
    </row>
    <row r="34" ht="15.95" customHeight="1" spans="1:11">
      <c r="A34" s="37">
        <v>33</v>
      </c>
      <c r="B34" s="41"/>
      <c r="C34" s="37" t="str">
        <f t="shared" si="0"/>
        <v/>
      </c>
      <c r="D34" s="41"/>
      <c r="E34" s="41"/>
      <c r="F34" s="41"/>
      <c r="G34" s="41"/>
      <c r="H34" s="37" t="s">
        <v>12</v>
      </c>
      <c r="I34" s="41"/>
      <c r="J34" t="str">
        <f>IF(G34="","",IF(LENB(G34)=18,IF(G34="","",IF(MID("10X98765432",MOD(SUMPRODUCT(MID(G34,ROW($1:$17),1)*{7;9;10;5;8;4;2;1;6;3;7;9;10;5;8;4;2}),11)+1,1)=RIGHT(G34),"正确","错误")),"非18位"))</f>
        <v/>
      </c>
      <c r="K34" t="str">
        <f t="shared" si="1"/>
        <v/>
      </c>
    </row>
    <row r="35" ht="15.95" customHeight="1" spans="1:11">
      <c r="A35" s="37">
        <v>34</v>
      </c>
      <c r="B35" s="41"/>
      <c r="C35" s="37" t="str">
        <f t="shared" si="0"/>
        <v/>
      </c>
      <c r="D35" s="41"/>
      <c r="E35" s="41"/>
      <c r="F35" s="41"/>
      <c r="G35" s="41"/>
      <c r="H35" s="37" t="s">
        <v>12</v>
      </c>
      <c r="I35" s="41"/>
      <c r="J35" t="str">
        <f>IF(G35="","",IF(LENB(G35)=18,IF(G35="","",IF(MID("10X98765432",MOD(SUMPRODUCT(MID(G35,ROW($1:$17),1)*{7;9;10;5;8;4;2;1;6;3;7;9;10;5;8;4;2}),11)+1,1)=RIGHT(G35),"正确","错误")),"非18位"))</f>
        <v/>
      </c>
      <c r="K35" t="str">
        <f t="shared" si="1"/>
        <v/>
      </c>
    </row>
    <row r="36" ht="15.95" customHeight="1" spans="1:11">
      <c r="A36" s="37">
        <v>35</v>
      </c>
      <c r="B36" s="41"/>
      <c r="C36" s="37" t="str">
        <f t="shared" si="0"/>
        <v/>
      </c>
      <c r="D36" s="41"/>
      <c r="E36" s="41"/>
      <c r="F36" s="41"/>
      <c r="G36" s="41"/>
      <c r="H36" s="37" t="s">
        <v>12</v>
      </c>
      <c r="I36" s="41"/>
      <c r="J36" t="str">
        <f>IF(G36="","",IF(LENB(G36)=18,IF(G36="","",IF(MID("10X98765432",MOD(SUMPRODUCT(MID(G36,ROW($1:$17),1)*{7;9;10;5;8;4;2;1;6;3;7;9;10;5;8;4;2}),11)+1,1)=RIGHT(G36),"正确","错误")),"非18位"))</f>
        <v/>
      </c>
      <c r="K36" t="str">
        <f t="shared" si="1"/>
        <v/>
      </c>
    </row>
    <row r="37" ht="15.95" customHeight="1" spans="1:11">
      <c r="A37" s="37">
        <v>36</v>
      </c>
      <c r="B37" s="41"/>
      <c r="C37" s="37" t="str">
        <f t="shared" si="0"/>
        <v/>
      </c>
      <c r="D37" s="41"/>
      <c r="E37" s="41"/>
      <c r="F37" s="41"/>
      <c r="G37" s="41"/>
      <c r="H37" s="37" t="s">
        <v>12</v>
      </c>
      <c r="I37" s="41"/>
      <c r="J37" t="str">
        <f>IF(G37="","",IF(LENB(G37)=18,IF(G37="","",IF(MID("10X98765432",MOD(SUMPRODUCT(MID(G37,ROW($1:$17),1)*{7;9;10;5;8;4;2;1;6;3;7;9;10;5;8;4;2}),11)+1,1)=RIGHT(G37),"正确","错误")),"非18位"))</f>
        <v/>
      </c>
      <c r="K37" t="str">
        <f t="shared" si="1"/>
        <v/>
      </c>
    </row>
    <row r="38" ht="15.95" customHeight="1" spans="1:11">
      <c r="A38" s="37">
        <v>37</v>
      </c>
      <c r="B38" s="41"/>
      <c r="C38" s="37" t="str">
        <f t="shared" si="0"/>
        <v/>
      </c>
      <c r="D38" s="41"/>
      <c r="E38" s="41"/>
      <c r="F38" s="41"/>
      <c r="G38" s="41"/>
      <c r="H38" s="37" t="s">
        <v>12</v>
      </c>
      <c r="I38" s="41"/>
      <c r="J38" t="str">
        <f>IF(G38="","",IF(LENB(G38)=18,IF(G38="","",IF(MID("10X98765432",MOD(SUMPRODUCT(MID(G38,ROW($1:$17),1)*{7;9;10;5;8;4;2;1;6;3;7;9;10;5;8;4;2}),11)+1,1)=RIGHT(G38),"正确","错误")),"非18位"))</f>
        <v/>
      </c>
      <c r="K38" t="str">
        <f t="shared" si="1"/>
        <v/>
      </c>
    </row>
    <row r="39" ht="15.95" customHeight="1" spans="1:11">
      <c r="A39" s="37">
        <v>38</v>
      </c>
      <c r="B39" s="41"/>
      <c r="C39" s="37" t="str">
        <f t="shared" si="0"/>
        <v/>
      </c>
      <c r="D39" s="41"/>
      <c r="E39" s="41"/>
      <c r="F39" s="41"/>
      <c r="G39" s="41"/>
      <c r="H39" s="37" t="s">
        <v>12</v>
      </c>
      <c r="I39" s="41"/>
      <c r="J39" t="str">
        <f>IF(G39="","",IF(LENB(G39)=18,IF(G39="","",IF(MID("10X98765432",MOD(SUMPRODUCT(MID(G39,ROW($1:$17),1)*{7;9;10;5;8;4;2;1;6;3;7;9;10;5;8;4;2}),11)+1,1)=RIGHT(G39),"正确","错误")),"非18位"))</f>
        <v/>
      </c>
      <c r="K39" t="str">
        <f t="shared" si="1"/>
        <v/>
      </c>
    </row>
    <row r="40" ht="15.95" customHeight="1" spans="1:11">
      <c r="A40" s="37">
        <v>39</v>
      </c>
      <c r="B40" s="41"/>
      <c r="C40" s="37" t="str">
        <f t="shared" si="0"/>
        <v/>
      </c>
      <c r="D40" s="41"/>
      <c r="E40" s="41"/>
      <c r="F40" s="41"/>
      <c r="G40" s="41"/>
      <c r="H40" s="37" t="s">
        <v>12</v>
      </c>
      <c r="I40" s="41"/>
      <c r="J40" t="str">
        <f>IF(G40="","",IF(LENB(G40)=18,IF(G40="","",IF(MID("10X98765432",MOD(SUMPRODUCT(MID(G40,ROW($1:$17),1)*{7;9;10;5;8;4;2;1;6;3;7;9;10;5;8;4;2}),11)+1,1)=RIGHT(G40),"正确","错误")),"非18位"))</f>
        <v/>
      </c>
      <c r="K40" t="str">
        <f t="shared" si="1"/>
        <v/>
      </c>
    </row>
    <row r="41" ht="15.95" customHeight="1" spans="1:11">
      <c r="A41" s="37">
        <v>40</v>
      </c>
      <c r="B41" s="41"/>
      <c r="C41" s="37" t="str">
        <f t="shared" si="0"/>
        <v/>
      </c>
      <c r="D41" s="41"/>
      <c r="E41" s="41"/>
      <c r="F41" s="41"/>
      <c r="G41" s="41"/>
      <c r="H41" s="37" t="s">
        <v>12</v>
      </c>
      <c r="I41" s="41"/>
      <c r="J41" t="str">
        <f>IF(G41="","",IF(LENB(G41)=18,IF(G41="","",IF(MID("10X98765432",MOD(SUMPRODUCT(MID(G41,ROW($1:$17),1)*{7;9;10;5;8;4;2;1;6;3;7;9;10;5;8;4;2}),11)+1,1)=RIGHT(G41),"正确","错误")),"非18位"))</f>
        <v/>
      </c>
      <c r="K41" t="str">
        <f t="shared" si="1"/>
        <v/>
      </c>
    </row>
    <row r="42" ht="15.95" customHeight="1" spans="1:11">
      <c r="A42" s="37">
        <v>41</v>
      </c>
      <c r="B42" s="41"/>
      <c r="C42" s="37" t="str">
        <f t="shared" si="0"/>
        <v/>
      </c>
      <c r="D42" s="41"/>
      <c r="E42" s="41"/>
      <c r="F42" s="41"/>
      <c r="G42" s="41"/>
      <c r="H42" s="37" t="s">
        <v>12</v>
      </c>
      <c r="I42" s="41"/>
      <c r="J42" t="str">
        <f>IF(G42="","",IF(LENB(G42)=18,IF(G42="","",IF(MID("10X98765432",MOD(SUMPRODUCT(MID(G42,ROW($1:$17),1)*{7;9;10;5;8;4;2;1;6;3;7;9;10;5;8;4;2}),11)+1,1)=RIGHT(G42),"正确","错误")),"非18位"))</f>
        <v/>
      </c>
      <c r="K42" t="str">
        <f t="shared" si="1"/>
        <v/>
      </c>
    </row>
    <row r="43" ht="15.95" customHeight="1" spans="1:11">
      <c r="A43" s="37">
        <v>42</v>
      </c>
      <c r="B43" s="41"/>
      <c r="C43" s="37" t="str">
        <f t="shared" si="0"/>
        <v/>
      </c>
      <c r="D43" s="41"/>
      <c r="E43" s="41"/>
      <c r="F43" s="41"/>
      <c r="G43" s="41"/>
      <c r="H43" s="37" t="s">
        <v>12</v>
      </c>
      <c r="I43" s="41"/>
      <c r="J43" t="str">
        <f>IF(G43="","",IF(LENB(G43)=18,IF(G43="","",IF(MID("10X98765432",MOD(SUMPRODUCT(MID(G43,ROW($1:$17),1)*{7;9;10;5;8;4;2;1;6;3;7;9;10;5;8;4;2}),11)+1,1)=RIGHT(G43),"正确","错误")),"非18位"))</f>
        <v/>
      </c>
      <c r="K43" t="str">
        <f t="shared" si="1"/>
        <v/>
      </c>
    </row>
    <row r="44" ht="15.95" customHeight="1" spans="1:11">
      <c r="A44" s="37">
        <v>43</v>
      </c>
      <c r="B44" s="41"/>
      <c r="C44" s="37" t="str">
        <f t="shared" si="0"/>
        <v/>
      </c>
      <c r="D44" s="41"/>
      <c r="E44" s="41"/>
      <c r="F44" s="41"/>
      <c r="G44" s="41"/>
      <c r="H44" s="37" t="s">
        <v>12</v>
      </c>
      <c r="I44" s="41"/>
      <c r="J44" t="str">
        <f>IF(G44="","",IF(LENB(G44)=18,IF(G44="","",IF(MID("10X98765432",MOD(SUMPRODUCT(MID(G44,ROW($1:$17),1)*{7;9;10;5;8;4;2;1;6;3;7;9;10;5;8;4;2}),11)+1,1)=RIGHT(G44),"正确","错误")),"非18位"))</f>
        <v/>
      </c>
      <c r="K44" t="str">
        <f t="shared" si="1"/>
        <v/>
      </c>
    </row>
    <row r="45" ht="15.95" customHeight="1" spans="1:11">
      <c r="A45" s="37">
        <v>44</v>
      </c>
      <c r="B45" s="41"/>
      <c r="C45" s="37" t="str">
        <f t="shared" si="0"/>
        <v/>
      </c>
      <c r="D45" s="41"/>
      <c r="E45" s="41"/>
      <c r="F45" s="41"/>
      <c r="G45" s="41"/>
      <c r="H45" s="37" t="s">
        <v>12</v>
      </c>
      <c r="I45" s="41"/>
      <c r="J45" t="str">
        <f>IF(G45="","",IF(LENB(G45)=18,IF(G45="","",IF(MID("10X98765432",MOD(SUMPRODUCT(MID(G45,ROW($1:$17),1)*{7;9;10;5;8;4;2;1;6;3;7;9;10;5;8;4;2}),11)+1,1)=RIGHT(G45),"正确","错误")),"非18位"))</f>
        <v/>
      </c>
      <c r="K45" t="str">
        <f t="shared" si="1"/>
        <v/>
      </c>
    </row>
    <row r="46" ht="15.95" customHeight="1" spans="1:11">
      <c r="A46" s="37">
        <v>45</v>
      </c>
      <c r="B46" s="41"/>
      <c r="C46" s="37" t="str">
        <f t="shared" si="0"/>
        <v/>
      </c>
      <c r="D46" s="41"/>
      <c r="E46" s="41"/>
      <c r="F46" s="41"/>
      <c r="G46" s="41"/>
      <c r="H46" s="37" t="s">
        <v>12</v>
      </c>
      <c r="I46" s="41"/>
      <c r="J46" t="str">
        <f>IF(G46="","",IF(LENB(G46)=18,IF(G46="","",IF(MID("10X98765432",MOD(SUMPRODUCT(MID(G46,ROW($1:$17),1)*{7;9;10;5;8;4;2;1;6;3;7;9;10;5;8;4;2}),11)+1,1)=RIGHT(G46),"正确","错误")),"非18位"))</f>
        <v/>
      </c>
      <c r="K46" t="str">
        <f t="shared" si="1"/>
        <v/>
      </c>
    </row>
    <row r="47" ht="15.95" customHeight="1" spans="1:11">
      <c r="A47" s="37">
        <v>46</v>
      </c>
      <c r="B47" s="41"/>
      <c r="C47" s="37" t="str">
        <f t="shared" si="0"/>
        <v/>
      </c>
      <c r="D47" s="41"/>
      <c r="E47" s="41"/>
      <c r="F47" s="41"/>
      <c r="G47" s="41"/>
      <c r="H47" s="37" t="s">
        <v>12</v>
      </c>
      <c r="I47" s="41"/>
      <c r="J47" t="str">
        <f>IF(G47="","",IF(LENB(G47)=18,IF(G47="","",IF(MID("10X98765432",MOD(SUMPRODUCT(MID(G47,ROW($1:$17),1)*{7;9;10;5;8;4;2;1;6;3;7;9;10;5;8;4;2}),11)+1,1)=RIGHT(G47),"正确","错误")),"非18位"))</f>
        <v/>
      </c>
      <c r="K47" t="str">
        <f t="shared" si="1"/>
        <v/>
      </c>
    </row>
    <row r="48" ht="15.95" customHeight="1" spans="1:11">
      <c r="A48" s="37">
        <v>47</v>
      </c>
      <c r="B48" s="41"/>
      <c r="C48" s="37" t="str">
        <f t="shared" si="0"/>
        <v/>
      </c>
      <c r="D48" s="41"/>
      <c r="E48" s="41"/>
      <c r="F48" s="41"/>
      <c r="G48" s="41"/>
      <c r="H48" s="37" t="s">
        <v>12</v>
      </c>
      <c r="I48" s="41"/>
      <c r="J48" t="str">
        <f>IF(G48="","",IF(LENB(G48)=18,IF(G48="","",IF(MID("10X98765432",MOD(SUMPRODUCT(MID(G48,ROW($1:$17),1)*{7;9;10;5;8;4;2;1;6;3;7;9;10;5;8;4;2}),11)+1,1)=RIGHT(G48),"正确","错误")),"非18位"))</f>
        <v/>
      </c>
      <c r="K48" t="str">
        <f t="shared" si="1"/>
        <v/>
      </c>
    </row>
    <row r="49" ht="15.95" customHeight="1" spans="1:11">
      <c r="A49" s="37">
        <v>48</v>
      </c>
      <c r="B49" s="41"/>
      <c r="C49" s="37" t="str">
        <f t="shared" si="0"/>
        <v/>
      </c>
      <c r="D49" s="41"/>
      <c r="E49" s="41"/>
      <c r="F49" s="41"/>
      <c r="G49" s="41"/>
      <c r="H49" s="37" t="s">
        <v>12</v>
      </c>
      <c r="I49" s="41"/>
      <c r="J49" t="str">
        <f>IF(G49="","",IF(LENB(G49)=18,IF(G49="","",IF(MID("10X98765432",MOD(SUMPRODUCT(MID(G49,ROW($1:$17),1)*{7;9;10;5;8;4;2;1;6;3;7;9;10;5;8;4;2}),11)+1,1)=RIGHT(G49),"正确","错误")),"非18位"))</f>
        <v/>
      </c>
      <c r="K49" t="str">
        <f t="shared" si="1"/>
        <v/>
      </c>
    </row>
    <row r="50" ht="15.95" customHeight="1" spans="1:11">
      <c r="A50" s="37">
        <v>49</v>
      </c>
      <c r="B50" s="41"/>
      <c r="C50" s="37" t="str">
        <f t="shared" si="0"/>
        <v/>
      </c>
      <c r="D50" s="41"/>
      <c r="E50" s="41"/>
      <c r="F50" s="41"/>
      <c r="G50" s="41"/>
      <c r="H50" s="37" t="s">
        <v>12</v>
      </c>
      <c r="I50" s="41"/>
      <c r="J50" t="str">
        <f>IF(G50="","",IF(LENB(G50)=18,IF(G50="","",IF(MID("10X98765432",MOD(SUMPRODUCT(MID(G50,ROW($1:$17),1)*{7;9;10;5;8;4;2;1;6;3;7;9;10;5;8;4;2}),11)+1,1)=RIGHT(G50),"正确","错误")),"非18位"))</f>
        <v/>
      </c>
      <c r="K50" t="str">
        <f t="shared" si="1"/>
        <v/>
      </c>
    </row>
    <row r="51" ht="15.95" customHeight="1" spans="1:11">
      <c r="A51" s="37">
        <v>50</v>
      </c>
      <c r="B51" s="41"/>
      <c r="C51" s="37" t="str">
        <f t="shared" si="0"/>
        <v/>
      </c>
      <c r="D51" s="41"/>
      <c r="E51" s="41"/>
      <c r="F51" s="41"/>
      <c r="G51" s="41"/>
      <c r="H51" s="37" t="s">
        <v>12</v>
      </c>
      <c r="I51" s="41"/>
      <c r="J51" t="str">
        <f>IF(G51="","",IF(LENB(G51)=18,IF(G51="","",IF(MID("10X98765432",MOD(SUMPRODUCT(MID(G51,ROW($1:$17),1)*{7;9;10;5;8;4;2;1;6;3;7;9;10;5;8;4;2}),11)+1,1)=RIGHT(G51),"正确","错误")),"非18位"))</f>
        <v/>
      </c>
      <c r="K51" t="str">
        <f t="shared" si="1"/>
        <v/>
      </c>
    </row>
    <row r="52" ht="15.95" customHeight="1" spans="1:11">
      <c r="A52" s="37">
        <v>51</v>
      </c>
      <c r="B52" s="41"/>
      <c r="C52" s="37" t="str">
        <f t="shared" si="0"/>
        <v/>
      </c>
      <c r="D52" s="41"/>
      <c r="E52" s="41"/>
      <c r="F52" s="41"/>
      <c r="G52" s="41"/>
      <c r="H52" s="37" t="s">
        <v>12</v>
      </c>
      <c r="I52" s="41"/>
      <c r="J52" t="str">
        <f>IF(G52="","",IF(LENB(G52)=18,IF(G52="","",IF(MID("10X98765432",MOD(SUMPRODUCT(MID(G52,ROW($1:$17),1)*{7;9;10;5;8;4;2;1;6;3;7;9;10;5;8;4;2}),11)+1,1)=RIGHT(G52),"正确","错误")),"非18位"))</f>
        <v/>
      </c>
      <c r="K52" t="str">
        <f t="shared" si="1"/>
        <v/>
      </c>
    </row>
    <row r="53" ht="15.95" customHeight="1" spans="1:11">
      <c r="A53" s="37">
        <v>52</v>
      </c>
      <c r="B53" s="41"/>
      <c r="C53" s="37" t="str">
        <f t="shared" si="0"/>
        <v/>
      </c>
      <c r="D53" s="41"/>
      <c r="E53" s="41"/>
      <c r="F53" s="41"/>
      <c r="G53" s="41"/>
      <c r="H53" s="37" t="s">
        <v>12</v>
      </c>
      <c r="I53" s="41"/>
      <c r="J53" t="str">
        <f>IF(G53="","",IF(LENB(G53)=18,IF(G53="","",IF(MID("10X98765432",MOD(SUMPRODUCT(MID(G53,ROW($1:$17),1)*{7;9;10;5;8;4;2;1;6;3;7;9;10;5;8;4;2}),11)+1,1)=RIGHT(G53),"正确","错误")),"非18位"))</f>
        <v/>
      </c>
      <c r="K53" t="str">
        <f t="shared" si="1"/>
        <v/>
      </c>
    </row>
    <row r="54" ht="15.95" customHeight="1" spans="1:11">
      <c r="A54" s="37">
        <v>53</v>
      </c>
      <c r="B54" s="41"/>
      <c r="C54" s="37" t="str">
        <f t="shared" si="0"/>
        <v/>
      </c>
      <c r="D54" s="41"/>
      <c r="E54" s="41"/>
      <c r="F54" s="41"/>
      <c r="G54" s="41"/>
      <c r="H54" s="37" t="s">
        <v>12</v>
      </c>
      <c r="I54" s="41"/>
      <c r="J54" t="str">
        <f>IF(G54="","",IF(LENB(G54)=18,IF(G54="","",IF(MID("10X98765432",MOD(SUMPRODUCT(MID(G54,ROW($1:$17),1)*{7;9;10;5;8;4;2;1;6;3;7;9;10;5;8;4;2}),11)+1,1)=RIGHT(G54),"正确","错误")),"非18位"))</f>
        <v/>
      </c>
      <c r="K54" t="str">
        <f t="shared" si="1"/>
        <v/>
      </c>
    </row>
    <row r="55" ht="15.95" customHeight="1" spans="1:11">
      <c r="A55" s="37">
        <v>54</v>
      </c>
      <c r="B55" s="41"/>
      <c r="C55" s="37" t="str">
        <f t="shared" si="0"/>
        <v/>
      </c>
      <c r="D55" s="41"/>
      <c r="E55" s="41"/>
      <c r="F55" s="41"/>
      <c r="G55" s="41"/>
      <c r="H55" s="37" t="s">
        <v>12</v>
      </c>
      <c r="I55" s="41"/>
      <c r="J55" t="str">
        <f>IF(G55="","",IF(LENB(G55)=18,IF(G55="","",IF(MID("10X98765432",MOD(SUMPRODUCT(MID(G55,ROW($1:$17),1)*{7;9;10;5;8;4;2;1;6;3;7;9;10;5;8;4;2}),11)+1,1)=RIGHT(G55),"正确","错误")),"非18位"))</f>
        <v/>
      </c>
      <c r="K55" t="str">
        <f t="shared" si="1"/>
        <v/>
      </c>
    </row>
    <row r="56" ht="15.95" customHeight="1" spans="1:11">
      <c r="A56" s="37">
        <v>55</v>
      </c>
      <c r="B56" s="41"/>
      <c r="C56" s="37" t="str">
        <f t="shared" si="0"/>
        <v/>
      </c>
      <c r="D56" s="41"/>
      <c r="E56" s="41"/>
      <c r="F56" s="41"/>
      <c r="G56" s="41"/>
      <c r="H56" s="37" t="s">
        <v>12</v>
      </c>
      <c r="I56" s="41"/>
      <c r="J56" t="str">
        <f>IF(G56="","",IF(LENB(G56)=18,IF(G56="","",IF(MID("10X98765432",MOD(SUMPRODUCT(MID(G56,ROW($1:$17),1)*{7;9;10;5;8;4;2;1;6;3;7;9;10;5;8;4;2}),11)+1,1)=RIGHT(G56),"正确","错误")),"非18位"))</f>
        <v/>
      </c>
      <c r="K56" t="str">
        <f t="shared" si="1"/>
        <v/>
      </c>
    </row>
    <row r="57" ht="15.95" customHeight="1" spans="1:11">
      <c r="A57" s="37">
        <v>56</v>
      </c>
      <c r="B57" s="41"/>
      <c r="C57" s="37" t="str">
        <f t="shared" si="0"/>
        <v/>
      </c>
      <c r="D57" s="41"/>
      <c r="E57" s="41"/>
      <c r="F57" s="41"/>
      <c r="G57" s="41"/>
      <c r="H57" s="37" t="s">
        <v>12</v>
      </c>
      <c r="I57" s="41"/>
      <c r="J57" t="str">
        <f>IF(G57="","",IF(LENB(G57)=18,IF(G57="","",IF(MID("10X98765432",MOD(SUMPRODUCT(MID(G57,ROW($1:$17),1)*{7;9;10;5;8;4;2;1;6;3;7;9;10;5;8;4;2}),11)+1,1)=RIGHT(G57),"正确","错误")),"非18位"))</f>
        <v/>
      </c>
      <c r="K57" t="str">
        <f t="shared" si="1"/>
        <v/>
      </c>
    </row>
    <row r="58" ht="15.95" customHeight="1" spans="1:11">
      <c r="A58" s="37">
        <v>57</v>
      </c>
      <c r="B58" s="41"/>
      <c r="C58" s="37" t="str">
        <f t="shared" si="0"/>
        <v/>
      </c>
      <c r="D58" s="41"/>
      <c r="E58" s="41"/>
      <c r="F58" s="41"/>
      <c r="G58" s="41"/>
      <c r="H58" s="37" t="s">
        <v>12</v>
      </c>
      <c r="I58" s="41"/>
      <c r="J58" t="str">
        <f>IF(G58="","",IF(LENB(G58)=18,IF(G58="","",IF(MID("10X98765432",MOD(SUMPRODUCT(MID(G58,ROW($1:$17),1)*{7;9;10;5;8;4;2;1;6;3;7;9;10;5;8;4;2}),11)+1,1)=RIGHT(G58),"正确","错误")),"非18位"))</f>
        <v/>
      </c>
      <c r="K58" t="str">
        <f t="shared" si="1"/>
        <v/>
      </c>
    </row>
    <row r="59" ht="15.95" customHeight="1" spans="1:11">
      <c r="A59" s="37">
        <v>58</v>
      </c>
      <c r="B59" s="41"/>
      <c r="C59" s="37" t="str">
        <f t="shared" si="0"/>
        <v/>
      </c>
      <c r="D59" s="41"/>
      <c r="E59" s="41"/>
      <c r="F59" s="41"/>
      <c r="G59" s="41"/>
      <c r="H59" s="37" t="s">
        <v>12</v>
      </c>
      <c r="I59" s="41"/>
      <c r="J59" t="str">
        <f>IF(G59="","",IF(LENB(G59)=18,IF(G59="","",IF(MID("10X98765432",MOD(SUMPRODUCT(MID(G59,ROW($1:$17),1)*{7;9;10;5;8;4;2;1;6;3;7;9;10;5;8;4;2}),11)+1,1)=RIGHT(G59),"正确","错误")),"非18位"))</f>
        <v/>
      </c>
      <c r="K59" t="str">
        <f t="shared" si="1"/>
        <v/>
      </c>
    </row>
    <row r="60" ht="15.95" customHeight="1" spans="1:11">
      <c r="A60" s="37">
        <v>59</v>
      </c>
      <c r="B60" s="41"/>
      <c r="C60" s="37" t="str">
        <f t="shared" si="0"/>
        <v/>
      </c>
      <c r="D60" s="41"/>
      <c r="E60" s="41"/>
      <c r="F60" s="41"/>
      <c r="G60" s="41"/>
      <c r="H60" s="37" t="s">
        <v>12</v>
      </c>
      <c r="I60" s="41"/>
      <c r="J60" t="str">
        <f>IF(G60="","",IF(LENB(G60)=18,IF(G60="","",IF(MID("10X98765432",MOD(SUMPRODUCT(MID(G60,ROW($1:$17),1)*{7;9;10;5;8;4;2;1;6;3;7;9;10;5;8;4;2}),11)+1,1)=RIGHT(G60),"正确","错误")),"非18位"))</f>
        <v/>
      </c>
      <c r="K60" t="str">
        <f t="shared" si="1"/>
        <v/>
      </c>
    </row>
    <row r="61" ht="15.95" customHeight="1" spans="1:11">
      <c r="A61" s="37">
        <v>60</v>
      </c>
      <c r="B61" s="41"/>
      <c r="C61" s="37" t="str">
        <f t="shared" si="0"/>
        <v/>
      </c>
      <c r="D61" s="41"/>
      <c r="E61" s="41"/>
      <c r="F61" s="41"/>
      <c r="G61" s="41"/>
      <c r="H61" s="37" t="s">
        <v>12</v>
      </c>
      <c r="I61" s="41"/>
      <c r="J61" t="str">
        <f>IF(G61="","",IF(LENB(G61)=18,IF(G61="","",IF(MID("10X98765432",MOD(SUMPRODUCT(MID(G61,ROW($1:$17),1)*{7;9;10;5;8;4;2;1;6;3;7;9;10;5;8;4;2}),11)+1,1)=RIGHT(G61),"正确","错误")),"非18位"))</f>
        <v/>
      </c>
      <c r="K61" t="str">
        <f t="shared" si="1"/>
        <v/>
      </c>
    </row>
  </sheetData>
  <sheetProtection algorithmName="SHA-512" hashValue="l0a3jBAg25X+mpumlDJpWbbPio4SBE54dadPayuwi9+u6ihzE9QbzUz6vMXuWxc19Nkikr3du1HMePVr6ObBOQ==" saltValue="ku9eKMxSfqvWovU7xdkmlg==" spinCount="100000" sheet="1" objects="1" scenarios="1"/>
  <protectedRanges>
    <protectedRange sqref="H2:H61" name="人员类别"/>
    <protectedRange sqref="G2:G61" name="身份证号"/>
    <protectedRange sqref="E2:E61" name="专业"/>
    <protectedRange sqref="B2:B61" name="姓名"/>
    <protectedRange sqref="D2:D61" name="民族"/>
    <protectedRange sqref="F2:F61" name="手机号"/>
    <protectedRange sqref="I2:I61" name="学生证号"/>
  </protectedRanges>
  <conditionalFormatting sqref="L2">
    <cfRule type="duplicateValues" dxfId="0" priority="1"/>
  </conditionalFormatting>
  <conditionalFormatting sqref="F2:F61">
    <cfRule type="expression" dxfId="1" priority="3">
      <formula>$K2="非11位"</formula>
    </cfRule>
    <cfRule type="expression" dxfId="1" priority="6">
      <formula>$K2="非11位"</formula>
    </cfRule>
  </conditionalFormatting>
  <conditionalFormatting sqref="G2:G61">
    <cfRule type="expression" dxfId="1" priority="5">
      <formula>$J2="非18位"</formula>
    </cfRule>
    <cfRule type="expression" dxfId="2" priority="7">
      <formula>$J2="错误"</formula>
    </cfRule>
  </conditionalFormatting>
  <conditionalFormatting sqref="L1:L2">
    <cfRule type="duplicateValues" dxfId="0" priority="2"/>
  </conditionalFormatting>
  <conditionalFormatting sqref="F$1:G$1048576 B$1:B$1048576 I$1:I$1048576">
    <cfRule type="duplicateValues" dxfId="0" priority="4"/>
  </conditionalFormatting>
  <dataValidations count="5">
    <dataValidation type="textLength" operator="equal" allowBlank="1" showErrorMessage="1" errorTitle="数据长度错误" error="身份证号为18位" sqref="G10" errorStyle="information">
      <formula1>18</formula1>
    </dataValidation>
    <dataValidation type="whole" operator="between" allowBlank="1" showErrorMessage="1" errorTitle="数据错误" error="手机号不正确" sqref="F2:F61" errorStyle="warning">
      <formula1>13000000001</formula1>
      <formula2>19999999999</formula2>
    </dataValidation>
    <dataValidation type="textLength" operator="equal" allowBlank="1" showErrorMessage="1" errorTitle="数据错误" error="身份证号为18位" sqref="G2:G9 G11:G61" errorStyle="warning">
      <formula1>18</formula1>
    </dataValidation>
    <dataValidation type="list" allowBlank="1" showInputMessage="1" showErrorMessage="1" sqref="H2:H61">
      <formula1>"本科在读,中专在读,大专在读,研究生在读"</formula1>
    </dataValidation>
    <dataValidation type="textLength" operator="between" allowBlank="1" showErrorMessage="1" errorTitle="数据错误" error="学生证号位数不正确" sqref="I2:I61" errorStyle="warning">
      <formula1>12</formula1>
      <formula2>13</formula2>
    </dataValidation>
  </dataValidations>
  <printOptions horizontalCentered="1" verticalCentered="1"/>
  <pageMargins left="0.708661417322835" right="0.708661417322835" top="0.590551181102362" bottom="0.590551181102362" header="0.31496062992126" footer="0.31496062992126"/>
  <pageSetup paperSize="9" orientation="landscape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290" master="" otherUserPermission="visible">
    <arrUserId title="人员类别" rangeCreator="" othersAccessPermission="edit"/>
    <arrUserId title="身份证号" rangeCreator="" othersAccessPermission="edit"/>
    <arrUserId title="专业" rangeCreator="" othersAccessPermission="edit"/>
    <arrUserId title="姓名" rangeCreator="" othersAccessPermission="edit"/>
    <arrUserId title="民族" rangeCreator="" othersAccessPermission="edit"/>
    <arrUserId title="手机号" rangeCreator="" othersAccessPermission="edit"/>
    <arrUserId title="学生证号" rangeCreator="" othersAccessPermission="edit"/>
  </rangeList>
  <rangeList sheetStid="300" master="" otherUserPermission="visible">
    <arrUserId title="人员类别" rangeCreator="" othersAccessPermission="edit"/>
    <arrUserId title="身份证号" rangeCreator="" othersAccessPermission="edit"/>
    <arrUserId title="专业" rangeCreator="" othersAccessPermission="edit"/>
    <arrUserId title="姓名" rangeCreator="" othersAccessPermission="edit"/>
    <arrUserId title="民族" rangeCreator="" othersAccessPermission="edit"/>
    <arrUserId title="手机号" rangeCreator="" othersAccessPermission="edit"/>
    <arrUserId title="学生证号" rangeCreator="" othersAccessPermission="edit"/>
  </rangeList>
  <rangeList sheetStid="301" master="" otherUserPermission="visible">
    <arrUserId title="人员类别" rangeCreator="" othersAccessPermission="edit"/>
    <arrUserId title="身份证号" rangeCreator="" othersAccessPermission="edit"/>
    <arrUserId title="专业" rangeCreator="" othersAccessPermission="edit"/>
    <arrUserId title="姓名" rangeCreator="" othersAccessPermission="edit"/>
    <arrUserId title="民族" rangeCreator="" othersAccessPermission="edit"/>
    <arrUserId title="手机号" rangeCreator="" othersAccessPermission="edit"/>
    <arrUserId title="学生证号" rangeCreator="" othersAccessPermission="edit"/>
  </rangeList>
  <rangeList sheetStid="302" master="" otherUserPermission="visible">
    <arrUserId title="人员类别" rangeCreator="" othersAccessPermission="edit"/>
    <arrUserId title="身份证号" rangeCreator="" othersAccessPermission="edit"/>
    <arrUserId title="专业" rangeCreator="" othersAccessPermission="edit"/>
    <arrUserId title="姓名" rangeCreator="" othersAccessPermission="edit"/>
    <arrUserId title="民族" rangeCreator="" othersAccessPermission="edit"/>
    <arrUserId title="手机号" rangeCreator="" othersAccessPermission="edit"/>
    <arrUserId title="学生证号" rangeCreator="" othersAccessPermission="edit"/>
  </rangeList>
  <rangeList sheetStid="307" master="" otherUserPermission="visible">
    <arrUserId title="人员类别" rangeCreator="" othersAccessPermission="edit"/>
    <arrUserId title="身份证号" rangeCreator="" othersAccessPermission="edit"/>
    <arrUserId title="专业" rangeCreator="" othersAccessPermission="edit"/>
    <arrUserId title="姓名" rangeCreator="" othersAccessPermission="edit"/>
    <arrUserId title="民族" rangeCreator="" othersAccessPermission="edit"/>
    <arrUserId title="手机号" rangeCreator="" othersAccessPermission="edit"/>
    <arrUserId title="学生证号" rangeCreator="" othersAccessPermission="edit"/>
  </rangeList>
  <rangeList sheetStid="308" master="" otherUserPermission="visible">
    <arrUserId title="人员类别" rangeCreator="" othersAccessPermission="edit"/>
    <arrUserId title="身份证号" rangeCreator="" othersAccessPermission="edit"/>
    <arrUserId title="专业" rangeCreator="" othersAccessPermission="edit"/>
    <arrUserId title="姓名" rangeCreator="" othersAccessPermission="edit"/>
    <arrUserId title="民族" rangeCreator="" othersAccessPermission="edit"/>
    <arrUserId title="手机号" rangeCreator="" othersAccessPermission="edit"/>
    <arrUserId title="学生证号" rangeCreator="" othersAccessPermission="edit"/>
  </rangeList>
  <rangeList sheetStid="303" master="" otherUserPermission="visible">
    <arrUserId title="人员类别" rangeCreator="" othersAccessPermission="edit"/>
    <arrUserId title="身份证号" rangeCreator="" othersAccessPermission="edit"/>
    <arrUserId title="专业" rangeCreator="" othersAccessPermission="edit"/>
    <arrUserId title="姓名" rangeCreator="" othersAccessPermission="edit"/>
    <arrUserId title="民族" rangeCreator="" othersAccessPermission="edit"/>
    <arrUserId title="手机号" rangeCreator="" othersAccessPermission="edit"/>
    <arrUserId title="学生证号" rangeCreator="" othersAccessPermission="edit"/>
  </rangeList>
  <rangeList sheetStid="304" master="" otherUserPermission="visible">
    <arrUserId title="人员类别" rangeCreator="" othersAccessPermission="edit"/>
    <arrUserId title="身份证号" rangeCreator="" othersAccessPermission="edit"/>
    <arrUserId title="专业" rangeCreator="" othersAccessPermission="edit"/>
    <arrUserId title="姓名" rangeCreator="" othersAccessPermission="edit"/>
    <arrUserId title="民族" rangeCreator="" othersAccessPermission="edit"/>
    <arrUserId title="手机号" rangeCreator="" othersAccessPermission="edit"/>
    <arrUserId title="学生证号" rangeCreator="" othersAccessPermission="edit"/>
  </rangeList>
  <rangeList sheetStid="305" master="" otherUserPermission="visible">
    <arrUserId title="人员类别" rangeCreator="" othersAccessPermission="edit"/>
    <arrUserId title="身份证号" rangeCreator="" othersAccessPermission="edit"/>
    <arrUserId title="专业" rangeCreator="" othersAccessPermission="edit"/>
    <arrUserId title="姓名" rangeCreator="" othersAccessPermission="edit"/>
    <arrUserId title="民族" rangeCreator="" othersAccessPermission="edit"/>
    <arrUserId title="手机号" rangeCreator="" othersAccessPermission="edit"/>
    <arrUserId title="学生证号" rangeCreator="" othersAccessPermission="edit"/>
  </rangeList>
  <rangeList sheetStid="306" master="" otherUserPermission="visible">
    <arrUserId title="人员类别" rangeCreator="" othersAccessPermission="edit"/>
    <arrUserId title="身份证号" rangeCreator="" othersAccessPermission="edit"/>
    <arrUserId title="专业" rangeCreator="" othersAccessPermission="edit"/>
    <arrUserId title="姓名" rangeCreator="" othersAccessPermission="edit"/>
    <arrUserId title="民族" rangeCreator="" othersAccessPermission="edit"/>
    <arrUserId title="手机号" rangeCreator="" othersAccessPermission="edit"/>
    <arrUserId title="学生证号" rangeCreator="" othersAccessPermission="edit"/>
  </rangeList>
  <rangeList sheetStid="139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G1</vt:lpstr>
      <vt:lpstr>G2</vt:lpstr>
      <vt:lpstr>G3</vt:lpstr>
      <vt:lpstr>G4</vt:lpstr>
      <vt:lpstr>G5</vt:lpstr>
      <vt:lpstr>G6</vt:lpstr>
      <vt:lpstr>G7</vt:lpstr>
      <vt:lpstr>G8</vt:lpstr>
      <vt:lpstr>G9</vt:lpstr>
      <vt:lpstr>G10</vt:lpstr>
      <vt:lpstr>班级汇总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neusoft</dc:creator>
  <cp:lastModifiedBy>王光霁</cp:lastModifiedBy>
  <dcterms:created xsi:type="dcterms:W3CDTF">2016-02-24T06:10:00Z</dcterms:created>
  <cp:lastPrinted>2021-02-03T03:06:00Z</cp:lastPrinted>
  <dcterms:modified xsi:type="dcterms:W3CDTF">2026-02-28T08:15:52Z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8CDA35AE9C8B47DA8AC83CE4C5F96A90_12</vt:lpwstr>
  </property>
  <property fmtid="{D5CDD505-2E9C-101B-9397-08002B2CF9AE}" pid="3" name="KSOProductBuildVer">
    <vt:lpwstr>2052-12.1.0.24655</vt:lpwstr>
  </property>
  <property fmtid="{D5CDD505-2E9C-101B-9397-08002B2CF9AE}" pid="4" name="CalculationRule">
    <vt:i4>0</vt:i4>
  </property>
</Properties>
</file>